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11760" firstSheet="1" activeTab="1"/>
  </bookViews>
  <sheets>
    <sheet name="2019" sheetId="5" state="hidden" r:id="rId1"/>
    <sheet name="2019-OÖGV_Terminkalender" sheetId="7" r:id="rId2"/>
    <sheet name="Auflistung Starts" sheetId="8" r:id="rId3"/>
  </sheets>
  <definedNames>
    <definedName name="_xlnm.Print_Area" localSheetId="1">'2019-OÖGV_Terminkalender'!$A$2:$H$74</definedName>
    <definedName name="_xlnm.Print_Area" localSheetId="2">'Auflistung Starts'!$B$1:$E$24</definedName>
  </definedNames>
  <calcPr calcId="145621"/>
</workbook>
</file>

<file path=xl/calcChain.xml><?xml version="1.0" encoding="utf-8"?>
<calcChain xmlns="http://schemas.openxmlformats.org/spreadsheetml/2006/main">
  <c r="B5" i="7" l="1"/>
  <c r="B6" i="7" s="1"/>
  <c r="B7" i="7" s="1"/>
  <c r="B8" i="7" s="1"/>
  <c r="B9" i="7" s="1"/>
  <c r="B10" i="7" s="1"/>
  <c r="B11" i="7" s="1"/>
  <c r="B12" i="7" s="1"/>
  <c r="B13" i="7" s="1"/>
  <c r="B16" i="7" s="1"/>
  <c r="B17" i="7" s="1"/>
  <c r="B20" i="7" s="1"/>
  <c r="B21" i="7" s="1"/>
  <c r="C4" i="7"/>
  <c r="C5" i="7" s="1"/>
  <c r="B23" i="7" l="1"/>
  <c r="B26" i="7" s="1"/>
  <c r="B27" i="7" s="1"/>
  <c r="B28" i="7" s="1"/>
  <c r="B29" i="7" s="1"/>
  <c r="B32" i="7" s="1"/>
  <c r="B33" i="7" s="1"/>
  <c r="B36" i="7" s="1"/>
  <c r="B38" i="7" s="1"/>
  <c r="B39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2" i="7" s="1"/>
  <c r="B53" i="7" s="1"/>
  <c r="B54" i="7" s="1"/>
  <c r="B58" i="7" s="1"/>
  <c r="B59" i="7" s="1"/>
  <c r="B60" i="7" s="1"/>
  <c r="B61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A5" i="7"/>
  <c r="C6" i="7"/>
  <c r="A4" i="7"/>
  <c r="A6" i="7" l="1"/>
  <c r="C7" i="7"/>
  <c r="B4" i="5"/>
  <c r="B5" i="5" s="1"/>
  <c r="B6" i="5" s="1"/>
  <c r="B7" i="5" s="1"/>
  <c r="B8" i="5" s="1"/>
  <c r="B9" i="5" s="1"/>
  <c r="B10" i="5" s="1"/>
  <c r="B11" i="5" s="1"/>
  <c r="C3" i="5"/>
  <c r="C4" i="5" s="1"/>
  <c r="C8" i="7" l="1"/>
  <c r="A7" i="7"/>
  <c r="B12" i="5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A4" i="5"/>
  <c r="C5" i="5"/>
  <c r="A3" i="5"/>
  <c r="C9" i="7" l="1"/>
  <c r="A8" i="7"/>
  <c r="C6" i="5"/>
  <c r="A5" i="5"/>
  <c r="C10" i="7" l="1"/>
  <c r="A9" i="7"/>
  <c r="C7" i="5"/>
  <c r="A6" i="5"/>
  <c r="A10" i="7" l="1"/>
  <c r="C11" i="7"/>
  <c r="C8" i="5"/>
  <c r="A7" i="5"/>
  <c r="C12" i="7" l="1"/>
  <c r="A11" i="7"/>
  <c r="A8" i="5"/>
  <c r="C9" i="5"/>
  <c r="C13" i="7" l="1"/>
  <c r="A12" i="7"/>
  <c r="C10" i="5"/>
  <c r="A9" i="5"/>
  <c r="A13" i="7" l="1"/>
  <c r="C16" i="7"/>
  <c r="C11" i="5"/>
  <c r="A10" i="5"/>
  <c r="A16" i="7" l="1"/>
  <c r="C17" i="7"/>
  <c r="C12" i="5"/>
  <c r="A11" i="5"/>
  <c r="C20" i="7" l="1"/>
  <c r="A17" i="7"/>
  <c r="A12" i="5"/>
  <c r="C13" i="5"/>
  <c r="C21" i="7" l="1"/>
  <c r="C23" i="7" s="1"/>
  <c r="A20" i="7"/>
  <c r="C14" i="5"/>
  <c r="A13" i="5"/>
  <c r="A21" i="7" l="1"/>
  <c r="C15" i="5"/>
  <c r="A14" i="5"/>
  <c r="A23" i="7" l="1"/>
  <c r="C26" i="7"/>
  <c r="C16" i="5"/>
  <c r="A15" i="5"/>
  <c r="C27" i="7" l="1"/>
  <c r="A26" i="7"/>
  <c r="A16" i="5"/>
  <c r="C17" i="5"/>
  <c r="C28" i="7" l="1"/>
  <c r="A27" i="7"/>
  <c r="C18" i="5"/>
  <c r="A17" i="5"/>
  <c r="A28" i="7" l="1"/>
  <c r="C29" i="7"/>
  <c r="C19" i="5"/>
  <c r="A18" i="5"/>
  <c r="A29" i="7" l="1"/>
  <c r="C32" i="7"/>
  <c r="C20" i="5"/>
  <c r="C21" i="5" s="1"/>
  <c r="A21" i="5" s="1"/>
  <c r="A19" i="5"/>
  <c r="C33" i="7" l="1"/>
  <c r="A32" i="7"/>
  <c r="A20" i="5"/>
  <c r="C36" i="7" l="1"/>
  <c r="A33" i="7"/>
  <c r="C22" i="5"/>
  <c r="A36" i="7" l="1"/>
  <c r="C38" i="7"/>
  <c r="C23" i="5"/>
  <c r="A22" i="5"/>
  <c r="C39" i="7" l="1"/>
  <c r="C24" i="5"/>
  <c r="A23" i="5"/>
  <c r="C41" i="7" l="1"/>
  <c r="A39" i="7"/>
  <c r="A24" i="5"/>
  <c r="C25" i="5"/>
  <c r="C42" i="7" l="1"/>
  <c r="A41" i="7"/>
  <c r="C26" i="5"/>
  <c r="A25" i="5"/>
  <c r="C43" i="7" l="1"/>
  <c r="A42" i="7"/>
  <c r="C28" i="5"/>
  <c r="A26" i="5"/>
  <c r="A43" i="7" l="1"/>
  <c r="C44" i="7"/>
  <c r="C29" i="5"/>
  <c r="A28" i="5"/>
  <c r="C45" i="7" l="1"/>
  <c r="A44" i="7"/>
  <c r="A29" i="5"/>
  <c r="C30" i="5"/>
  <c r="C46" i="7" l="1"/>
  <c r="A45" i="7"/>
  <c r="C31" i="5"/>
  <c r="A30" i="5"/>
  <c r="A46" i="7" l="1"/>
  <c r="C47" i="7"/>
  <c r="C32" i="5"/>
  <c r="A31" i="5"/>
  <c r="A47" i="7" l="1"/>
  <c r="C48" i="7"/>
  <c r="C33" i="5"/>
  <c r="A32" i="5"/>
  <c r="C49" i="7" l="1"/>
  <c r="A48" i="7"/>
  <c r="A33" i="5"/>
  <c r="C34" i="5"/>
  <c r="C50" i="7" l="1"/>
  <c r="A49" i="7"/>
  <c r="C35" i="5"/>
  <c r="A34" i="5"/>
  <c r="C52" i="7" l="1"/>
  <c r="A50" i="7"/>
  <c r="C36" i="5"/>
  <c r="A35" i="5"/>
  <c r="A52" i="7" l="1"/>
  <c r="C53" i="7"/>
  <c r="C37" i="5"/>
  <c r="A36" i="5"/>
  <c r="C54" i="7" l="1"/>
  <c r="A53" i="7"/>
  <c r="A37" i="5"/>
  <c r="C38" i="5"/>
  <c r="C58" i="7" l="1"/>
  <c r="A54" i="7"/>
  <c r="C39" i="5"/>
  <c r="A38" i="5"/>
  <c r="A58" i="7" l="1"/>
  <c r="C59" i="7"/>
  <c r="C40" i="5"/>
  <c r="A39" i="5"/>
  <c r="A59" i="7" l="1"/>
  <c r="C60" i="7"/>
  <c r="C41" i="5"/>
  <c r="A40" i="5"/>
  <c r="C61" i="7" l="1"/>
  <c r="A60" i="7"/>
  <c r="A41" i="5"/>
  <c r="C42" i="5"/>
  <c r="C64" i="7" l="1"/>
  <c r="A61" i="7"/>
  <c r="C43" i="5"/>
  <c r="A42" i="5"/>
  <c r="C65" i="7" l="1"/>
  <c r="A64" i="7"/>
  <c r="C44" i="5"/>
  <c r="A43" i="5"/>
  <c r="A65" i="7" l="1"/>
  <c r="C66" i="7"/>
  <c r="C45" i="5"/>
  <c r="A44" i="5"/>
  <c r="C67" i="7" l="1"/>
  <c r="A66" i="7"/>
  <c r="A45" i="5"/>
  <c r="C46" i="5"/>
  <c r="C68" i="7" l="1"/>
  <c r="A67" i="7"/>
  <c r="C47" i="5"/>
  <c r="A46" i="5"/>
  <c r="A68" i="7" l="1"/>
  <c r="C69" i="7"/>
  <c r="C48" i="5"/>
  <c r="A47" i="5"/>
  <c r="A69" i="7" l="1"/>
  <c r="C70" i="7"/>
  <c r="C49" i="5"/>
  <c r="A48" i="5"/>
  <c r="C71" i="7" l="1"/>
  <c r="A70" i="7"/>
  <c r="A49" i="5"/>
  <c r="C50" i="5"/>
  <c r="C72" i="7" l="1"/>
  <c r="A71" i="7"/>
  <c r="C51" i="5"/>
  <c r="A50" i="5"/>
  <c r="A72" i="7" l="1"/>
  <c r="C73" i="7"/>
  <c r="C52" i="5"/>
  <c r="A51" i="5"/>
  <c r="A73" i="7" l="1"/>
  <c r="C74" i="7"/>
  <c r="A74" i="7" s="1"/>
  <c r="C53" i="5"/>
  <c r="A52" i="5"/>
  <c r="A53" i="5" l="1"/>
  <c r="C54" i="5"/>
  <c r="C55" i="5" l="1"/>
  <c r="A55" i="5" s="1"/>
  <c r="A54" i="5"/>
</calcChain>
</file>

<file path=xl/sharedStrings.xml><?xml version="1.0" encoding="utf-8"?>
<sst xmlns="http://schemas.openxmlformats.org/spreadsheetml/2006/main" count="187" uniqueCount="131">
  <si>
    <t>KW</t>
  </si>
  <si>
    <t>von</t>
  </si>
  <si>
    <t>bis</t>
  </si>
  <si>
    <t>EM U15/U17</t>
  </si>
  <si>
    <t>WM U20</t>
  </si>
  <si>
    <t>WM Allg. Kl.</t>
  </si>
  <si>
    <t>XVI. Int. Juniors Battle</t>
  </si>
  <si>
    <t>Alpe Adria Cup</t>
  </si>
  <si>
    <t>ÖM U9/U11/U13</t>
  </si>
  <si>
    <t xml:space="preserve">EM Allg. Kl. </t>
  </si>
  <si>
    <t>European Masters</t>
  </si>
  <si>
    <t>World Masters</t>
  </si>
  <si>
    <t>EM U20/U23</t>
  </si>
  <si>
    <t>Lochen am See</t>
  </si>
  <si>
    <t>Semesterferien ST/OÖ</t>
  </si>
  <si>
    <t>Nationalfeiertag (26.10)</t>
  </si>
  <si>
    <t>Allerheiligen (1.11)</t>
  </si>
  <si>
    <t>Staatsfeiertag (1.5)</t>
  </si>
  <si>
    <t>ASKÖ Bundesmeisterschaften</t>
  </si>
  <si>
    <t>Salzburg</t>
  </si>
  <si>
    <t>Rovaniemi / FIN</t>
  </si>
  <si>
    <t>Chishinau / MDA</t>
  </si>
  <si>
    <t>European Masters Games</t>
  </si>
  <si>
    <t>Turin / ITA</t>
  </si>
  <si>
    <t>Montreal / CAN</t>
  </si>
  <si>
    <t>Constanta / ROU</t>
  </si>
  <si>
    <t>Pattaya / THA</t>
  </si>
  <si>
    <t>Batumi / GEO</t>
  </si>
  <si>
    <t>ÖGV Rahmenkalender 2019</t>
  </si>
  <si>
    <t>WM U17</t>
  </si>
  <si>
    <t>Suva / FIJ</t>
  </si>
  <si>
    <t>Sarajevo / BIH</t>
  </si>
  <si>
    <t>Semesterferien W/NÖ</t>
  </si>
  <si>
    <t>Semesterferien B/K/S/T/V</t>
  </si>
  <si>
    <t>Ostern (13.4-23.4)</t>
  </si>
  <si>
    <t>Pfingsten (8.6-11.6)</t>
  </si>
  <si>
    <t>Christi Himmelfahrt (30.5)</t>
  </si>
  <si>
    <t>Frohnleichnam (20.6)</t>
  </si>
  <si>
    <t>Bundesliga, 1.Runde</t>
  </si>
  <si>
    <t>Bundesliga, 2.Runde</t>
  </si>
  <si>
    <t>STEM/ÖM Frauen</t>
  </si>
  <si>
    <t>Bundesliga, 3.Runde</t>
  </si>
  <si>
    <t>Bundesliga, 4.Runde</t>
  </si>
  <si>
    <t>Bundesliga, 5.Runde</t>
  </si>
  <si>
    <t>Bundesliga Finalrunde</t>
  </si>
  <si>
    <t>STEM/ÖM Männer</t>
  </si>
  <si>
    <t>Nationalliga, 2.Runde</t>
  </si>
  <si>
    <t>Nationalliga, 1.Runde</t>
  </si>
  <si>
    <t>Nationalliga, 3.Runde</t>
  </si>
  <si>
    <t>Nationalliga, 4.Runde</t>
  </si>
  <si>
    <t>Nationalliga, 5.Runde</t>
  </si>
  <si>
    <t>Nationalliga, Finalrunde</t>
  </si>
  <si>
    <t>Las Vegas / USA</t>
  </si>
  <si>
    <t>Nationalliga, 6.Runde</t>
  </si>
  <si>
    <t>ÖM Masters</t>
  </si>
  <si>
    <t>Schrems</t>
  </si>
  <si>
    <t>Bundesliga, 1.Runde (BHÄ-SKV)</t>
  </si>
  <si>
    <t>Nationalliga, 2.Runde (RAN/VÖC-VOE II u VÖS II - LOC)</t>
  </si>
  <si>
    <t>Bundesliga, 2.Runde (VÖS-VOE)</t>
  </si>
  <si>
    <t>Nationalliga, 3.Runde (HAR-RAN/VÖC u VOE II-VÖS II)</t>
  </si>
  <si>
    <t>Oberliga, 3.Runde (SAL-WEL/BUK)</t>
  </si>
  <si>
    <t>BSFZ Maria Alm</t>
  </si>
  <si>
    <t>OÖGV Nachwuchs Lehrgang</t>
  </si>
  <si>
    <t>OÖGV Kader Lehrgang</t>
  </si>
  <si>
    <t>Nationalliga, 5.Runde (HAR-LOC u RAN/VÖC-VÖS II)</t>
  </si>
  <si>
    <t>Bundesliga, 3.Runde (VOE - BRUCK)</t>
  </si>
  <si>
    <t>FINALE Nationalliga</t>
  </si>
  <si>
    <t>FINALE Bundesliga</t>
  </si>
  <si>
    <t>St. Pölten</t>
  </si>
  <si>
    <t>Linz</t>
  </si>
  <si>
    <t>16th Int. Woman's Grand Prix</t>
  </si>
  <si>
    <t>Ljubljana / SLO</t>
  </si>
  <si>
    <t>OÖGV NACHWUCHSCUP-1.Runde</t>
  </si>
  <si>
    <t>Int. Günther Stapfer Gedenkturnier</t>
  </si>
  <si>
    <t>Ranshofen</t>
  </si>
  <si>
    <t>ÖM Schüler</t>
  </si>
  <si>
    <t>Int. Juniors Battle</t>
  </si>
  <si>
    <t>ASKÖ Bundesm.</t>
  </si>
  <si>
    <t>Turnier der goldenen Rose</t>
  </si>
  <si>
    <t>Int. Stapfer Turnier</t>
  </si>
  <si>
    <t>Henneberg Pokal</t>
  </si>
  <si>
    <t>Schüler</t>
  </si>
  <si>
    <t>Nachwuchs (ab 15 bis U23)</t>
  </si>
  <si>
    <t>LM allg. Klasse</t>
  </si>
  <si>
    <t>1. R. Nachwuchscup</t>
  </si>
  <si>
    <t>3.R. Nachwuchscup</t>
  </si>
  <si>
    <t>STEM - Herren</t>
  </si>
  <si>
    <t>STEM - DAMEN</t>
  </si>
  <si>
    <t>9 Starts</t>
  </si>
  <si>
    <t>allgemeine Klasse</t>
  </si>
  <si>
    <t>Bundesliga - Damen Finale</t>
  </si>
  <si>
    <t>Frühjahr</t>
  </si>
  <si>
    <t>Herbst</t>
  </si>
  <si>
    <t>Auflistung Startmöglichkeiten OÖGV</t>
  </si>
  <si>
    <t>STEM und ÖM - Herren</t>
  </si>
  <si>
    <t>STEM und ÖM - DAMEN</t>
  </si>
  <si>
    <t>Nationalliga, 1.Runde (VOE II-HAR u LOC-RAN/VÖC)</t>
  </si>
  <si>
    <t>Regionalliga, 1.Runde (VOE III-DOR u RUM-RAN/VÖC II)</t>
  </si>
  <si>
    <t>Oberliga, 1.Runde (ÖBL - WEL/BUK)</t>
  </si>
  <si>
    <t>Regionalliga, 2.Runde (WEN-ÖBL u DOR-RAN/VÖC-VÖE III)</t>
  </si>
  <si>
    <t>Oberliga, 2. Runde (WEL/BUK-DOR u FEL-ÖBL)</t>
  </si>
  <si>
    <t>Regionalliga, 3.Runde (DOR-RAN/VÖC II)</t>
  </si>
  <si>
    <t>Regionalliga, 3.Runde (VOE III - WEN)</t>
  </si>
  <si>
    <t>Regionalliga, 4.Runde (WEN-DOR u RUM - VOE III)</t>
  </si>
  <si>
    <t xml:space="preserve">Oberliga, 4.Runde </t>
  </si>
  <si>
    <t>Oberliga, 3.Runde</t>
  </si>
  <si>
    <t>Oberliga, 5.Runde (WEL/BUK-FEL)</t>
  </si>
  <si>
    <t>Regionalliga, 5.Runde (RAN/VÖC-WEN)</t>
  </si>
  <si>
    <t>Auflistung ohne MM Starts und Klubmeisterschaft sowie ev. wichtige Events wie U15 EM</t>
  </si>
  <si>
    <t>ASKÖ LM</t>
  </si>
  <si>
    <t>XVIII. Int. Juniors Battle</t>
  </si>
  <si>
    <t xml:space="preserve">Nationalliga, 4.Runde (LOC-VOE II) </t>
  </si>
  <si>
    <t>4. Runde OÖGV NACHWUCHSCUP + LM Schüler</t>
  </si>
  <si>
    <t>OÖGV NACHWUCHSCUP-2.Runde + MASTER/ASKÖ LM</t>
  </si>
  <si>
    <t>"SPORT&amp;FUN" Sportmesse Ried</t>
  </si>
  <si>
    <t>Ried</t>
  </si>
  <si>
    <t>LL Finale OÖ (WEN, SK VOEST III, RAN/VÖC II, WEL/BUK, RAN/VÖC III)</t>
  </si>
  <si>
    <t>LM ALLG. + LM Nachwuchs (U15 - U23)</t>
  </si>
  <si>
    <t>FINALE Bundesliga - Frauen</t>
  </si>
  <si>
    <t>Fronleichnam (20.6)</t>
  </si>
  <si>
    <t>LL-Finale</t>
  </si>
  <si>
    <t>7 Starts</t>
  </si>
  <si>
    <t>ÖM U9/U11/U13 + 3.Runde OÖGV NACHWUCHSCUP</t>
  </si>
  <si>
    <t>STEM / Männer + (U15 - U23)</t>
  </si>
  <si>
    <t>STEM/Frauen + ÖM (U15 - U23)</t>
  </si>
  <si>
    <t>Weng</t>
  </si>
  <si>
    <t>Lochen</t>
  </si>
  <si>
    <t>Buchkirchen ??</t>
  </si>
  <si>
    <t>Wels</t>
  </si>
  <si>
    <t>OÖGV Terminkalender 2019  (Status 11.01.2019)</t>
  </si>
  <si>
    <t>2.R. Nachwuchscup+ASKÖ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</si>
</sst>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7" tint="0.39997558519241921"/>
      <name val="Calibri"/>
      <family val="2"/>
      <scheme val="minor"/>
    </font>
    <font>
      <sz val="12"/>
      <color rgb="FFE109B3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1" fillId="2" borderId="0" xfId="0" applyFont="1" applyFill="1"/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1" fillId="3" borderId="0" xfId="0" applyFont="1" applyFill="1"/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64" fontId="1" fillId="4" borderId="1" xfId="0" applyNumberFormat="1" applyFont="1" applyFill="1" applyBorder="1" applyAlignment="1">
      <alignment horizontal="center"/>
    </xf>
    <xf numFmtId="0" fontId="1" fillId="4" borderId="0" xfId="0" applyFont="1" applyFill="1"/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1" fillId="4" borderId="2" xfId="0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164" fontId="3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3" fillId="4" borderId="2" xfId="0" applyFont="1" applyFill="1" applyBorder="1"/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7" fillId="4" borderId="2" xfId="0" applyFont="1" applyFill="1" applyBorder="1"/>
    <xf numFmtId="16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6" fillId="4" borderId="1" xfId="0" applyFont="1" applyFill="1" applyBorder="1"/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/>
    </xf>
    <xf numFmtId="0" fontId="5" fillId="3" borderId="2" xfId="0" applyFont="1" applyFill="1" applyBorder="1"/>
    <xf numFmtId="164" fontId="6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6" fillId="3" borderId="1" xfId="0" applyFont="1" applyFill="1" applyBorder="1"/>
    <xf numFmtId="164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7" fillId="3" borderId="1" xfId="0" applyFont="1" applyFill="1" applyBorder="1"/>
    <xf numFmtId="0" fontId="5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5" borderId="0" xfId="0" applyFont="1" applyFill="1"/>
    <xf numFmtId="0" fontId="1" fillId="5" borderId="1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1" fillId="5" borderId="2" xfId="0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/>
    <xf numFmtId="164" fontId="3" fillId="5" borderId="2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4" fillId="5" borderId="2" xfId="0" applyFont="1" applyFill="1" applyBorder="1"/>
    <xf numFmtId="0" fontId="3" fillId="5" borderId="2" xfId="0" applyFont="1" applyFill="1" applyBorder="1"/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16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7" fillId="5" borderId="1" xfId="0" applyFont="1" applyFill="1" applyBorder="1"/>
    <xf numFmtId="16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16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164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0" fontId="6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/>
    <xf numFmtId="164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64" fontId="12" fillId="5" borderId="1" xfId="0" applyNumberFormat="1" applyFont="1" applyFill="1" applyBorder="1" applyAlignment="1">
      <alignment horizontal="center"/>
    </xf>
    <xf numFmtId="0" fontId="13" fillId="5" borderId="1" xfId="0" applyFont="1" applyFill="1" applyBorder="1"/>
    <xf numFmtId="0" fontId="14" fillId="5" borderId="1" xfId="0" applyFont="1" applyFill="1" applyBorder="1"/>
    <xf numFmtId="0" fontId="15" fillId="5" borderId="2" xfId="0" applyFont="1" applyFill="1" applyBorder="1"/>
    <xf numFmtId="14" fontId="15" fillId="5" borderId="2" xfId="0" applyNumberFormat="1" applyFont="1" applyFill="1" applyBorder="1"/>
    <xf numFmtId="0" fontId="15" fillId="5" borderId="1" xfId="0" applyFont="1" applyFill="1" applyBorder="1"/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6" fillId="0" borderId="9" xfId="0" applyFont="1" applyBorder="1"/>
    <xf numFmtId="0" fontId="0" fillId="0" borderId="10" xfId="0" applyBorder="1"/>
    <xf numFmtId="0" fontId="0" fillId="7" borderId="10" xfId="0" applyFill="1" applyBorder="1"/>
    <xf numFmtId="0" fontId="0" fillId="7" borderId="10" xfId="0" applyFill="1" applyBorder="1" applyAlignment="1">
      <alignment wrapText="1"/>
    </xf>
    <xf numFmtId="0" fontId="0" fillId="6" borderId="10" xfId="0" applyFill="1" applyBorder="1"/>
    <xf numFmtId="0" fontId="0" fillId="6" borderId="11" xfId="0" applyFill="1" applyBorder="1"/>
    <xf numFmtId="0" fontId="0" fillId="7" borderId="10" xfId="0" applyFill="1" applyBorder="1" applyAlignment="1"/>
    <xf numFmtId="14" fontId="15" fillId="5" borderId="1" xfId="0" applyNumberFormat="1" applyFont="1" applyFill="1" applyBorder="1" applyAlignment="1">
      <alignment horizontal="center"/>
    </xf>
    <xf numFmtId="0" fontId="15" fillId="5" borderId="0" xfId="0" applyFont="1" applyFill="1" applyBorder="1"/>
    <xf numFmtId="164" fontId="15" fillId="5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16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/>
    <xf numFmtId="164" fontId="4" fillId="8" borderId="2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0" fontId="15" fillId="8" borderId="2" xfId="0" applyFont="1" applyFill="1" applyBorder="1"/>
    <xf numFmtId="0" fontId="7" fillId="8" borderId="2" xfId="0" applyFont="1" applyFill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7" borderId="6" xfId="0" applyFont="1" applyFill="1" applyBorder="1" applyAlignment="1">
      <alignment horizontal="center" vertical="center" textRotation="90" wrapText="1"/>
    </xf>
    <xf numFmtId="0" fontId="18" fillId="7" borderId="7" xfId="0" applyFont="1" applyFill="1" applyBorder="1" applyAlignment="1">
      <alignment horizontal="center" vertical="center" textRotation="90" wrapText="1"/>
    </xf>
    <xf numFmtId="0" fontId="18" fillId="7" borderId="8" xfId="0" applyFont="1" applyFill="1" applyBorder="1" applyAlignment="1">
      <alignment horizontal="center" vertical="center" textRotation="90" wrapText="1"/>
    </xf>
    <xf numFmtId="0" fontId="18" fillId="6" borderId="6" xfId="0" applyFont="1" applyFill="1" applyBorder="1" applyAlignment="1">
      <alignment horizontal="center" vertical="center" textRotation="90"/>
    </xf>
    <xf numFmtId="0" fontId="18" fillId="6" borderId="7" xfId="0" applyFont="1" applyFill="1" applyBorder="1" applyAlignment="1">
      <alignment horizontal="center" vertical="center" textRotation="90"/>
    </xf>
    <xf numFmtId="0" fontId="18" fillId="6" borderId="8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mruColors>
      <color rgb="FFE109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G13" sqref="G13"/>
    </sheetView>
  </sheetViews>
  <sheetFormatPr baseColWidth="10" defaultColWidth="9.140625" defaultRowHeight="15.75" x14ac:dyDescent="0.25"/>
  <cols>
    <col min="1" max="1" width="4" style="5" bestFit="1" customWidth="1"/>
    <col min="2" max="3" width="6.42578125" style="8" customWidth="1"/>
    <col min="4" max="4" width="2.7109375" style="4" customWidth="1"/>
    <col min="5" max="6" width="9" style="6" customWidth="1"/>
    <col min="7" max="7" width="54.28515625" style="4" customWidth="1"/>
    <col min="8" max="8" width="20.42578125" style="4" bestFit="1" customWidth="1"/>
    <col min="9" max="9" width="3.42578125" style="4" customWidth="1"/>
    <col min="10" max="10" width="25.42578125" style="4" bestFit="1" customWidth="1"/>
    <col min="11" max="16384" width="9.140625" style="4"/>
  </cols>
  <sheetData>
    <row r="1" spans="1:10" ht="21" x14ac:dyDescent="0.35">
      <c r="A1" s="157" t="s">
        <v>28</v>
      </c>
      <c r="B1" s="158"/>
      <c r="C1" s="158"/>
      <c r="D1" s="158"/>
      <c r="E1" s="158"/>
      <c r="F1" s="158"/>
      <c r="G1" s="158"/>
      <c r="H1" s="159"/>
    </row>
    <row r="2" spans="1:10" x14ac:dyDescent="0.25">
      <c r="A2" s="1" t="s">
        <v>0</v>
      </c>
      <c r="B2" s="7" t="s">
        <v>1</v>
      </c>
      <c r="C2" s="7" t="s">
        <v>2</v>
      </c>
      <c r="D2" s="2"/>
      <c r="E2" s="160"/>
      <c r="F2" s="160"/>
      <c r="G2" s="160"/>
      <c r="H2" s="3"/>
    </row>
    <row r="3" spans="1:10" s="27" customFormat="1" x14ac:dyDescent="0.25">
      <c r="A3" s="23">
        <f>+WEEKNUM(C3,2)</f>
        <v>1</v>
      </c>
      <c r="B3" s="24">
        <v>43465</v>
      </c>
      <c r="C3" s="24">
        <f>+B3+6</f>
        <v>43471</v>
      </c>
      <c r="D3" s="25"/>
      <c r="E3" s="26"/>
      <c r="F3" s="26"/>
      <c r="G3" s="25"/>
      <c r="H3" s="25"/>
    </row>
    <row r="4" spans="1:10" s="27" customFormat="1" x14ac:dyDescent="0.25">
      <c r="A4" s="23">
        <f t="shared" ref="A4:A55" si="0">+WEEKNUM(C4,2)</f>
        <v>2</v>
      </c>
      <c r="B4" s="24">
        <f>+B3+7</f>
        <v>43472</v>
      </c>
      <c r="C4" s="24">
        <f>+C3+7</f>
        <v>43478</v>
      </c>
      <c r="D4" s="25"/>
      <c r="E4" s="26"/>
      <c r="F4" s="26"/>
      <c r="G4" s="25"/>
      <c r="H4" s="25"/>
    </row>
    <row r="5" spans="1:10" s="27" customFormat="1" x14ac:dyDescent="0.25">
      <c r="A5" s="23">
        <f t="shared" si="0"/>
        <v>3</v>
      </c>
      <c r="B5" s="24">
        <f t="shared" ref="B5:C17" si="1">+B4+7</f>
        <v>43479</v>
      </c>
      <c r="C5" s="24">
        <f t="shared" si="1"/>
        <v>43485</v>
      </c>
      <c r="D5" s="25"/>
      <c r="E5" s="26"/>
      <c r="F5" s="26"/>
      <c r="G5" s="25"/>
      <c r="H5" s="25"/>
    </row>
    <row r="6" spans="1:10" s="27" customFormat="1" x14ac:dyDescent="0.25">
      <c r="A6" s="23">
        <f t="shared" si="0"/>
        <v>4</v>
      </c>
      <c r="B6" s="24">
        <f t="shared" si="1"/>
        <v>43486</v>
      </c>
      <c r="C6" s="24">
        <f t="shared" si="1"/>
        <v>43492</v>
      </c>
      <c r="D6" s="25"/>
      <c r="E6" s="26"/>
      <c r="F6" s="28"/>
      <c r="G6" s="29"/>
      <c r="H6" s="25"/>
    </row>
    <row r="7" spans="1:10" s="27" customFormat="1" x14ac:dyDescent="0.25">
      <c r="A7" s="23">
        <f t="shared" si="0"/>
        <v>5</v>
      </c>
      <c r="B7" s="24">
        <f t="shared" si="1"/>
        <v>43493</v>
      </c>
      <c r="C7" s="24">
        <f t="shared" si="1"/>
        <v>43499</v>
      </c>
      <c r="D7" s="25"/>
      <c r="E7" s="26"/>
      <c r="F7" s="28"/>
      <c r="G7" s="29"/>
      <c r="H7" s="25"/>
    </row>
    <row r="8" spans="1:10" s="27" customFormat="1" x14ac:dyDescent="0.25">
      <c r="A8" s="23">
        <f t="shared" si="0"/>
        <v>6</v>
      </c>
      <c r="B8" s="24">
        <f t="shared" si="1"/>
        <v>43500</v>
      </c>
      <c r="C8" s="24">
        <f t="shared" si="1"/>
        <v>43506</v>
      </c>
      <c r="D8" s="25"/>
      <c r="E8" s="26"/>
      <c r="F8" s="26"/>
      <c r="G8" s="25"/>
      <c r="H8" s="25"/>
      <c r="J8" s="27" t="s">
        <v>32</v>
      </c>
    </row>
    <row r="9" spans="1:10" s="27" customFormat="1" x14ac:dyDescent="0.25">
      <c r="A9" s="23">
        <f t="shared" si="0"/>
        <v>7</v>
      </c>
      <c r="B9" s="24">
        <f t="shared" si="1"/>
        <v>43507</v>
      </c>
      <c r="C9" s="24">
        <f t="shared" si="1"/>
        <v>43513</v>
      </c>
      <c r="D9" s="25"/>
      <c r="E9" s="30"/>
      <c r="F9" s="30"/>
      <c r="G9" s="31"/>
      <c r="H9" s="31"/>
      <c r="J9" s="27" t="s">
        <v>33</v>
      </c>
    </row>
    <row r="10" spans="1:10" s="27" customFormat="1" x14ac:dyDescent="0.25">
      <c r="A10" s="23">
        <f t="shared" si="0"/>
        <v>8</v>
      </c>
      <c r="B10" s="24">
        <f t="shared" si="1"/>
        <v>43514</v>
      </c>
      <c r="C10" s="24">
        <f t="shared" si="1"/>
        <v>43520</v>
      </c>
      <c r="D10" s="25"/>
      <c r="E10" s="26"/>
      <c r="F10" s="28"/>
      <c r="G10" s="29"/>
      <c r="H10" s="25"/>
      <c r="J10" s="27" t="s">
        <v>14</v>
      </c>
    </row>
    <row r="11" spans="1:10" s="27" customFormat="1" x14ac:dyDescent="0.25">
      <c r="A11" s="32">
        <f t="shared" si="0"/>
        <v>9</v>
      </c>
      <c r="B11" s="33">
        <f t="shared" si="1"/>
        <v>43521</v>
      </c>
      <c r="C11" s="33">
        <f t="shared" si="1"/>
        <v>43527</v>
      </c>
      <c r="D11" s="34"/>
      <c r="E11" s="35"/>
      <c r="F11" s="36">
        <v>43526</v>
      </c>
      <c r="G11" s="37" t="s">
        <v>38</v>
      </c>
      <c r="H11" s="38"/>
    </row>
    <row r="12" spans="1:10" s="27" customFormat="1" x14ac:dyDescent="0.25">
      <c r="A12" s="23">
        <f t="shared" si="0"/>
        <v>10</v>
      </c>
      <c r="B12" s="24">
        <f>+B11+7</f>
        <v>43528</v>
      </c>
      <c r="C12" s="24">
        <f>+C11+7</f>
        <v>43534</v>
      </c>
      <c r="D12" s="25"/>
      <c r="E12" s="39"/>
      <c r="F12" s="28">
        <v>43533</v>
      </c>
      <c r="G12" s="29" t="s">
        <v>47</v>
      </c>
      <c r="H12" s="40"/>
    </row>
    <row r="13" spans="1:10" s="15" customFormat="1" x14ac:dyDescent="0.25">
      <c r="A13" s="9">
        <f t="shared" si="0"/>
        <v>11</v>
      </c>
      <c r="B13" s="10">
        <f t="shared" si="1"/>
        <v>43535</v>
      </c>
      <c r="C13" s="10">
        <f t="shared" si="1"/>
        <v>43541</v>
      </c>
      <c r="D13" s="11"/>
      <c r="E13" s="12">
        <v>43532</v>
      </c>
      <c r="F13" s="12">
        <v>43539</v>
      </c>
      <c r="G13" s="13" t="s">
        <v>29</v>
      </c>
      <c r="H13" s="14" t="s">
        <v>52</v>
      </c>
    </row>
    <row r="14" spans="1:10" s="22" customFormat="1" x14ac:dyDescent="0.25">
      <c r="A14" s="16">
        <f t="shared" si="0"/>
        <v>12</v>
      </c>
      <c r="B14" s="17">
        <f t="shared" si="1"/>
        <v>43542</v>
      </c>
      <c r="C14" s="17">
        <f t="shared" si="1"/>
        <v>43548</v>
      </c>
      <c r="D14" s="18"/>
      <c r="E14" s="68"/>
      <c r="F14" s="74">
        <v>43547</v>
      </c>
      <c r="G14" s="75" t="s">
        <v>39</v>
      </c>
      <c r="H14" s="69"/>
    </row>
    <row r="15" spans="1:10" s="22" customFormat="1" x14ac:dyDescent="0.25">
      <c r="A15" s="16">
        <f t="shared" si="0"/>
        <v>13</v>
      </c>
      <c r="B15" s="17">
        <f t="shared" si="1"/>
        <v>43549</v>
      </c>
      <c r="C15" s="17">
        <f t="shared" si="1"/>
        <v>43555</v>
      </c>
      <c r="D15" s="18"/>
      <c r="E15" s="19"/>
      <c r="F15" s="68">
        <v>43554</v>
      </c>
      <c r="G15" s="69" t="s">
        <v>46</v>
      </c>
      <c r="H15" s="21"/>
    </row>
    <row r="16" spans="1:10" s="22" customFormat="1" x14ac:dyDescent="0.25">
      <c r="A16" s="16">
        <f t="shared" si="0"/>
        <v>14</v>
      </c>
      <c r="B16" s="17">
        <f t="shared" si="1"/>
        <v>43556</v>
      </c>
      <c r="C16" s="17">
        <f t="shared" si="1"/>
        <v>43562</v>
      </c>
      <c r="D16" s="18"/>
      <c r="E16" s="19">
        <v>43556</v>
      </c>
      <c r="F16" s="19">
        <v>43570</v>
      </c>
      <c r="G16" s="20" t="s">
        <v>9</v>
      </c>
      <c r="H16" s="21" t="s">
        <v>27</v>
      </c>
    </row>
    <row r="17" spans="1:10" s="22" customFormat="1" x14ac:dyDescent="0.25">
      <c r="A17" s="16">
        <f t="shared" si="0"/>
        <v>15</v>
      </c>
      <c r="B17" s="17">
        <f t="shared" si="1"/>
        <v>43563</v>
      </c>
      <c r="C17" s="17">
        <f t="shared" si="1"/>
        <v>43569</v>
      </c>
      <c r="D17" s="18"/>
      <c r="E17" s="19">
        <v>43556</v>
      </c>
      <c r="F17" s="19">
        <v>43570</v>
      </c>
      <c r="G17" s="20" t="s">
        <v>9</v>
      </c>
      <c r="H17" s="21" t="s">
        <v>27</v>
      </c>
      <c r="J17" s="22" t="s">
        <v>34</v>
      </c>
    </row>
    <row r="18" spans="1:10" s="22" customFormat="1" x14ac:dyDescent="0.25">
      <c r="A18" s="16">
        <f t="shared" si="0"/>
        <v>16</v>
      </c>
      <c r="B18" s="17">
        <f t="shared" ref="B18:C20" si="2">+B17+7</f>
        <v>43570</v>
      </c>
      <c r="C18" s="17">
        <f t="shared" si="2"/>
        <v>43576</v>
      </c>
      <c r="D18" s="18"/>
      <c r="E18" s="65"/>
      <c r="F18" s="68">
        <v>43575</v>
      </c>
      <c r="G18" s="69" t="s">
        <v>48</v>
      </c>
      <c r="H18" s="76"/>
      <c r="J18" s="22" t="s">
        <v>34</v>
      </c>
    </row>
    <row r="19" spans="1:10" s="27" customFormat="1" x14ac:dyDescent="0.25">
      <c r="A19" s="32">
        <f t="shared" si="0"/>
        <v>17</v>
      </c>
      <c r="B19" s="33">
        <f t="shared" si="2"/>
        <v>43577</v>
      </c>
      <c r="C19" s="33">
        <f t="shared" si="2"/>
        <v>43583</v>
      </c>
      <c r="D19" s="34"/>
      <c r="E19" s="36"/>
      <c r="F19" s="26">
        <v>39930</v>
      </c>
      <c r="G19" s="25" t="s">
        <v>8</v>
      </c>
      <c r="H19" s="41"/>
      <c r="J19" s="27" t="s">
        <v>34</v>
      </c>
    </row>
    <row r="20" spans="1:10" s="27" customFormat="1" x14ac:dyDescent="0.25">
      <c r="A20" s="32">
        <f t="shared" si="0"/>
        <v>18</v>
      </c>
      <c r="B20" s="33">
        <f t="shared" si="2"/>
        <v>43584</v>
      </c>
      <c r="C20" s="33">
        <f t="shared" si="2"/>
        <v>43590</v>
      </c>
      <c r="D20" s="34"/>
      <c r="E20" s="42">
        <v>43589</v>
      </c>
      <c r="F20" s="42">
        <v>43590</v>
      </c>
      <c r="G20" s="43" t="s">
        <v>54</v>
      </c>
      <c r="H20" s="44" t="s">
        <v>55</v>
      </c>
      <c r="J20" s="27" t="s">
        <v>17</v>
      </c>
    </row>
    <row r="21" spans="1:10" s="27" customFormat="1" x14ac:dyDescent="0.25">
      <c r="A21" s="23">
        <f t="shared" si="0"/>
        <v>19</v>
      </c>
      <c r="B21" s="24">
        <f>+B20+7</f>
        <v>43591</v>
      </c>
      <c r="C21" s="24">
        <f>+C20+7</f>
        <v>43597</v>
      </c>
      <c r="D21" s="25"/>
      <c r="E21" s="45"/>
      <c r="F21" s="42">
        <v>43596</v>
      </c>
      <c r="G21" s="43" t="s">
        <v>40</v>
      </c>
      <c r="H21" s="46"/>
    </row>
    <row r="22" spans="1:10" s="27" customFormat="1" x14ac:dyDescent="0.25">
      <c r="A22" s="23">
        <f t="shared" si="0"/>
        <v>20</v>
      </c>
      <c r="B22" s="24">
        <f>+B21+7</f>
        <v>43598</v>
      </c>
      <c r="C22" s="24">
        <f>+C21+7</f>
        <v>43604</v>
      </c>
      <c r="D22" s="25"/>
      <c r="E22" s="26"/>
      <c r="F22" s="42"/>
      <c r="G22" s="43"/>
      <c r="H22" s="47"/>
    </row>
    <row r="23" spans="1:10" s="27" customFormat="1" x14ac:dyDescent="0.25">
      <c r="A23" s="23">
        <f t="shared" si="0"/>
        <v>21</v>
      </c>
      <c r="B23" s="24">
        <f t="shared" ref="B23:C37" si="3">+B22+7</f>
        <v>43605</v>
      </c>
      <c r="C23" s="24">
        <f t="shared" si="3"/>
        <v>43611</v>
      </c>
      <c r="D23" s="25"/>
      <c r="E23" s="45"/>
      <c r="F23" s="36">
        <v>43610</v>
      </c>
      <c r="G23" s="37" t="s">
        <v>41</v>
      </c>
      <c r="H23" s="46"/>
    </row>
    <row r="24" spans="1:10" s="27" customFormat="1" x14ac:dyDescent="0.25">
      <c r="A24" s="32">
        <f t="shared" si="0"/>
        <v>22</v>
      </c>
      <c r="B24" s="33">
        <f t="shared" si="3"/>
        <v>43612</v>
      </c>
      <c r="C24" s="33">
        <f t="shared" si="3"/>
        <v>43618</v>
      </c>
      <c r="D24" s="34"/>
      <c r="E24" s="48"/>
      <c r="F24" s="28">
        <v>43617</v>
      </c>
      <c r="G24" s="29" t="s">
        <v>49</v>
      </c>
      <c r="H24" s="49"/>
      <c r="J24" s="27" t="s">
        <v>36</v>
      </c>
    </row>
    <row r="25" spans="1:10" s="27" customFormat="1" x14ac:dyDescent="0.25">
      <c r="A25" s="32">
        <f t="shared" si="0"/>
        <v>23</v>
      </c>
      <c r="B25" s="33">
        <f>+B24+7</f>
        <v>43619</v>
      </c>
      <c r="C25" s="33">
        <f>+C24+7</f>
        <v>43625</v>
      </c>
      <c r="D25" s="34"/>
      <c r="E25" s="50">
        <v>43617</v>
      </c>
      <c r="F25" s="50">
        <v>43624</v>
      </c>
      <c r="G25" s="51" t="s">
        <v>4</v>
      </c>
      <c r="H25" s="52" t="s">
        <v>30</v>
      </c>
      <c r="J25" s="27" t="s">
        <v>35</v>
      </c>
    </row>
    <row r="26" spans="1:10" s="27" customFormat="1" x14ac:dyDescent="0.25">
      <c r="A26" s="23">
        <f t="shared" si="0"/>
        <v>24</v>
      </c>
      <c r="B26" s="24">
        <f>+B25+7</f>
        <v>43626</v>
      </c>
      <c r="C26" s="24">
        <f>+C25+7</f>
        <v>43632</v>
      </c>
      <c r="D26" s="25"/>
      <c r="E26" s="53">
        <v>43624</v>
      </c>
      <c r="F26" s="53">
        <v>43631</v>
      </c>
      <c r="G26" s="54" t="s">
        <v>10</v>
      </c>
      <c r="H26" s="54" t="s">
        <v>20</v>
      </c>
    </row>
    <row r="27" spans="1:10" s="27" customFormat="1" x14ac:dyDescent="0.25">
      <c r="A27" s="32"/>
      <c r="B27" s="33"/>
      <c r="C27" s="33"/>
      <c r="D27" s="34"/>
      <c r="E27" s="45">
        <v>39978</v>
      </c>
      <c r="F27" s="45">
        <v>43632</v>
      </c>
      <c r="G27" s="55" t="s">
        <v>7</v>
      </c>
      <c r="H27" s="55" t="s">
        <v>31</v>
      </c>
    </row>
    <row r="28" spans="1:10" s="15" customFormat="1" x14ac:dyDescent="0.25">
      <c r="A28" s="56">
        <f t="shared" si="0"/>
        <v>25</v>
      </c>
      <c r="B28" s="57">
        <f>+B26+7</f>
        <v>43633</v>
      </c>
      <c r="C28" s="57">
        <f>+C26+7</f>
        <v>43639</v>
      </c>
      <c r="D28" s="58"/>
      <c r="E28" s="59">
        <v>43637</v>
      </c>
      <c r="F28" s="59">
        <v>43639</v>
      </c>
      <c r="G28" s="60" t="s">
        <v>6</v>
      </c>
      <c r="H28" s="61" t="s">
        <v>13</v>
      </c>
      <c r="J28" s="15" t="s">
        <v>37</v>
      </c>
    </row>
    <row r="29" spans="1:10" s="22" customFormat="1" x14ac:dyDescent="0.25">
      <c r="A29" s="16">
        <f t="shared" si="0"/>
        <v>26</v>
      </c>
      <c r="B29" s="17">
        <f>+B28+7</f>
        <v>43640</v>
      </c>
      <c r="C29" s="17">
        <f>+C28+7</f>
        <v>43646</v>
      </c>
      <c r="D29" s="18"/>
      <c r="E29" s="62">
        <v>43644</v>
      </c>
      <c r="F29" s="62">
        <v>43646</v>
      </c>
      <c r="G29" s="63" t="s">
        <v>18</v>
      </c>
      <c r="H29" s="64" t="s">
        <v>19</v>
      </c>
    </row>
    <row r="30" spans="1:10" s="22" customFormat="1" ht="15.6" x14ac:dyDescent="0.3">
      <c r="A30" s="16">
        <f t="shared" si="0"/>
        <v>27</v>
      </c>
      <c r="B30" s="17">
        <f>+B29+7</f>
        <v>43647</v>
      </c>
      <c r="C30" s="17">
        <f>+C29+7</f>
        <v>43653</v>
      </c>
      <c r="D30" s="18"/>
      <c r="E30" s="65"/>
      <c r="F30" s="65"/>
      <c r="G30" s="18"/>
      <c r="H30" s="18"/>
    </row>
    <row r="31" spans="1:10" s="22" customFormat="1" ht="15.6" x14ac:dyDescent="0.3">
      <c r="A31" s="16">
        <f t="shared" si="0"/>
        <v>28</v>
      </c>
      <c r="B31" s="17">
        <f t="shared" si="3"/>
        <v>43654</v>
      </c>
      <c r="C31" s="17">
        <f t="shared" si="3"/>
        <v>43660</v>
      </c>
      <c r="D31" s="18"/>
      <c r="E31" s="19">
        <v>43653</v>
      </c>
      <c r="F31" s="19">
        <v>43661</v>
      </c>
      <c r="G31" s="66" t="s">
        <v>12</v>
      </c>
      <c r="H31" s="21" t="s">
        <v>21</v>
      </c>
    </row>
    <row r="32" spans="1:10" s="22" customFormat="1" ht="15.6" x14ac:dyDescent="0.3">
      <c r="A32" s="16">
        <f t="shared" si="0"/>
        <v>29</v>
      </c>
      <c r="B32" s="17">
        <f t="shared" si="3"/>
        <v>43661</v>
      </c>
      <c r="C32" s="17">
        <f t="shared" si="3"/>
        <v>43667</v>
      </c>
      <c r="D32" s="18"/>
      <c r="E32" s="65"/>
      <c r="F32" s="65"/>
      <c r="G32" s="18"/>
      <c r="H32" s="18"/>
    </row>
    <row r="33" spans="1:10" s="27" customFormat="1" ht="15.6" x14ac:dyDescent="0.3">
      <c r="A33" s="23">
        <f t="shared" si="0"/>
        <v>30</v>
      </c>
      <c r="B33" s="24">
        <f t="shared" si="3"/>
        <v>43668</v>
      </c>
      <c r="C33" s="24">
        <f t="shared" si="3"/>
        <v>43674</v>
      </c>
      <c r="D33" s="25"/>
      <c r="E33" s="53"/>
      <c r="F33" s="53"/>
      <c r="G33" s="54"/>
      <c r="H33" s="54"/>
    </row>
    <row r="34" spans="1:10" s="27" customFormat="1" ht="15.6" x14ac:dyDescent="0.3">
      <c r="A34" s="23">
        <f t="shared" si="0"/>
        <v>31</v>
      </c>
      <c r="B34" s="24">
        <f t="shared" si="3"/>
        <v>43675</v>
      </c>
      <c r="C34" s="24">
        <f t="shared" si="3"/>
        <v>43681</v>
      </c>
      <c r="D34" s="25"/>
      <c r="E34" s="53">
        <v>43672</v>
      </c>
      <c r="F34" s="53">
        <v>43681</v>
      </c>
      <c r="G34" s="54" t="s">
        <v>22</v>
      </c>
      <c r="H34" s="54" t="s">
        <v>23</v>
      </c>
    </row>
    <row r="35" spans="1:10" s="27" customFormat="1" x14ac:dyDescent="0.25">
      <c r="A35" s="23">
        <f t="shared" si="0"/>
        <v>32</v>
      </c>
      <c r="B35" s="24">
        <f t="shared" si="3"/>
        <v>43682</v>
      </c>
      <c r="C35" s="24">
        <f t="shared" si="3"/>
        <v>43688</v>
      </c>
      <c r="D35" s="25"/>
      <c r="E35" s="26"/>
      <c r="F35" s="26"/>
      <c r="G35" s="25"/>
      <c r="H35" s="25"/>
    </row>
    <row r="36" spans="1:10" s="27" customFormat="1" x14ac:dyDescent="0.25">
      <c r="A36" s="23">
        <f t="shared" si="0"/>
        <v>33</v>
      </c>
      <c r="B36" s="24">
        <f t="shared" si="3"/>
        <v>43689</v>
      </c>
      <c r="C36" s="24">
        <f t="shared" si="3"/>
        <v>43695</v>
      </c>
      <c r="D36" s="25"/>
      <c r="E36" s="26"/>
      <c r="F36" s="26"/>
      <c r="G36" s="25"/>
      <c r="H36" s="25"/>
    </row>
    <row r="37" spans="1:10" s="27" customFormat="1" x14ac:dyDescent="0.25">
      <c r="A37" s="32">
        <f t="shared" si="0"/>
        <v>34</v>
      </c>
      <c r="B37" s="33">
        <f t="shared" si="3"/>
        <v>43696</v>
      </c>
      <c r="C37" s="33">
        <f t="shared" si="3"/>
        <v>43702</v>
      </c>
      <c r="D37" s="34"/>
      <c r="E37" s="53">
        <v>43692</v>
      </c>
      <c r="F37" s="53">
        <v>43700</v>
      </c>
      <c r="G37" s="54" t="s">
        <v>11</v>
      </c>
      <c r="H37" s="54" t="s">
        <v>24</v>
      </c>
    </row>
    <row r="38" spans="1:10" s="15" customFormat="1" x14ac:dyDescent="0.25">
      <c r="A38" s="9">
        <f t="shared" si="0"/>
        <v>35</v>
      </c>
      <c r="B38" s="10">
        <f>+B37+7</f>
        <v>43703</v>
      </c>
      <c r="C38" s="10">
        <f>+C37+7</f>
        <v>43709</v>
      </c>
      <c r="D38" s="11"/>
      <c r="E38" s="59"/>
      <c r="F38" s="59"/>
      <c r="G38" s="60"/>
      <c r="H38" s="60"/>
    </row>
    <row r="39" spans="1:10" s="22" customFormat="1" x14ac:dyDescent="0.25">
      <c r="A39" s="16">
        <f t="shared" si="0"/>
        <v>36</v>
      </c>
      <c r="B39" s="17">
        <f t="shared" ref="B39:C52" si="4">+B38+7</f>
        <v>43710</v>
      </c>
      <c r="C39" s="17">
        <f t="shared" si="4"/>
        <v>43716</v>
      </c>
      <c r="D39" s="18"/>
      <c r="E39" s="67"/>
      <c r="F39" s="68"/>
      <c r="G39" s="69"/>
      <c r="H39" s="70"/>
    </row>
    <row r="40" spans="1:10" s="22" customFormat="1" x14ac:dyDescent="0.25">
      <c r="A40" s="16">
        <f t="shared" si="0"/>
        <v>37</v>
      </c>
      <c r="B40" s="17">
        <f t="shared" si="4"/>
        <v>43717</v>
      </c>
      <c r="C40" s="17">
        <f t="shared" si="4"/>
        <v>43723</v>
      </c>
      <c r="D40" s="18"/>
      <c r="E40" s="19">
        <v>43713</v>
      </c>
      <c r="F40" s="19">
        <v>43722</v>
      </c>
      <c r="G40" s="66" t="s">
        <v>3</v>
      </c>
      <c r="H40" s="21" t="s">
        <v>25</v>
      </c>
    </row>
    <row r="41" spans="1:10" s="22" customFormat="1" x14ac:dyDescent="0.25">
      <c r="A41" s="16">
        <f t="shared" si="0"/>
        <v>38</v>
      </c>
      <c r="B41" s="17">
        <f t="shared" si="4"/>
        <v>43724</v>
      </c>
      <c r="C41" s="17">
        <f t="shared" si="4"/>
        <v>43730</v>
      </c>
      <c r="D41" s="18"/>
      <c r="E41" s="71">
        <v>43724</v>
      </c>
      <c r="F41" s="71">
        <v>43733</v>
      </c>
      <c r="G41" s="72" t="s">
        <v>5</v>
      </c>
      <c r="H41" s="73" t="s">
        <v>26</v>
      </c>
    </row>
    <row r="42" spans="1:10" s="22" customFormat="1" x14ac:dyDescent="0.25">
      <c r="A42" s="16">
        <f t="shared" si="0"/>
        <v>39</v>
      </c>
      <c r="B42" s="17">
        <f t="shared" si="4"/>
        <v>43731</v>
      </c>
      <c r="C42" s="17">
        <f t="shared" si="4"/>
        <v>43737</v>
      </c>
      <c r="D42" s="18"/>
      <c r="E42" s="65"/>
      <c r="F42" s="68">
        <v>43736</v>
      </c>
      <c r="G42" s="69" t="s">
        <v>50</v>
      </c>
      <c r="H42" s="18"/>
    </row>
    <row r="43" spans="1:10" s="27" customFormat="1" x14ac:dyDescent="0.25">
      <c r="A43" s="32">
        <f t="shared" si="0"/>
        <v>40</v>
      </c>
      <c r="B43" s="33">
        <f t="shared" si="4"/>
        <v>43738</v>
      </c>
      <c r="C43" s="33">
        <f t="shared" si="4"/>
        <v>43744</v>
      </c>
      <c r="D43" s="34"/>
      <c r="E43" s="53"/>
      <c r="F43" s="39">
        <v>43743</v>
      </c>
      <c r="G43" s="40" t="s">
        <v>42</v>
      </c>
      <c r="H43" s="54"/>
    </row>
    <row r="44" spans="1:10" s="27" customFormat="1" x14ac:dyDescent="0.25">
      <c r="A44" s="23">
        <f t="shared" si="0"/>
        <v>41</v>
      </c>
      <c r="B44" s="24">
        <f>+B43+7</f>
        <v>43745</v>
      </c>
      <c r="C44" s="24">
        <f>+C43+7</f>
        <v>43751</v>
      </c>
      <c r="D44" s="25"/>
      <c r="E44" s="39"/>
      <c r="F44" s="28">
        <v>43736</v>
      </c>
      <c r="G44" s="29" t="s">
        <v>53</v>
      </c>
      <c r="H44" s="40"/>
    </row>
    <row r="45" spans="1:10" s="27" customFormat="1" x14ac:dyDescent="0.25">
      <c r="A45" s="32">
        <f t="shared" si="0"/>
        <v>42</v>
      </c>
      <c r="B45" s="33">
        <f t="shared" si="4"/>
        <v>43752</v>
      </c>
      <c r="C45" s="33">
        <f t="shared" si="4"/>
        <v>43758</v>
      </c>
      <c r="D45" s="34"/>
      <c r="E45" s="53"/>
      <c r="F45" s="39">
        <v>43757</v>
      </c>
      <c r="G45" s="40" t="s">
        <v>43</v>
      </c>
      <c r="H45" s="77"/>
    </row>
    <row r="46" spans="1:10" s="27" customFormat="1" x14ac:dyDescent="0.25">
      <c r="A46" s="23">
        <f t="shared" si="0"/>
        <v>43</v>
      </c>
      <c r="B46" s="24">
        <f>+B45+7</f>
        <v>43759</v>
      </c>
      <c r="C46" s="24">
        <f>+C45+7</f>
        <v>43765</v>
      </c>
      <c r="D46" s="25"/>
      <c r="E46" s="53"/>
      <c r="F46" s="53"/>
      <c r="G46" s="54"/>
      <c r="H46" s="54"/>
      <c r="J46" s="27" t="s">
        <v>15</v>
      </c>
    </row>
    <row r="47" spans="1:10" s="27" customFormat="1" x14ac:dyDescent="0.25">
      <c r="A47" s="32">
        <f t="shared" si="0"/>
        <v>44</v>
      </c>
      <c r="B47" s="33">
        <f t="shared" si="4"/>
        <v>43766</v>
      </c>
      <c r="C47" s="33">
        <f t="shared" si="4"/>
        <v>43772</v>
      </c>
      <c r="D47" s="34"/>
      <c r="E47" s="53"/>
      <c r="F47" s="28">
        <v>43736</v>
      </c>
      <c r="G47" s="29" t="s">
        <v>51</v>
      </c>
      <c r="H47" s="77"/>
      <c r="J47" s="27" t="s">
        <v>16</v>
      </c>
    </row>
    <row r="48" spans="1:10" s="27" customFormat="1" x14ac:dyDescent="0.25">
      <c r="A48" s="23">
        <f t="shared" si="0"/>
        <v>45</v>
      </c>
      <c r="B48" s="24">
        <f>+B47+7</f>
        <v>43773</v>
      </c>
      <c r="C48" s="24">
        <f>+C47+7</f>
        <v>43779</v>
      </c>
      <c r="D48" s="25"/>
      <c r="E48" s="39"/>
      <c r="F48" s="39">
        <v>43778</v>
      </c>
      <c r="G48" s="40" t="s">
        <v>44</v>
      </c>
      <c r="H48" s="78"/>
    </row>
    <row r="49" spans="1:8" s="27" customFormat="1" x14ac:dyDescent="0.25">
      <c r="A49" s="23">
        <f t="shared" si="0"/>
        <v>46</v>
      </c>
      <c r="B49" s="24">
        <f t="shared" si="4"/>
        <v>43780</v>
      </c>
      <c r="C49" s="24">
        <f t="shared" si="4"/>
        <v>43786</v>
      </c>
      <c r="D49" s="25"/>
      <c r="E49" s="26"/>
      <c r="F49" s="39"/>
      <c r="G49" s="40"/>
      <c r="H49" s="25"/>
    </row>
    <row r="50" spans="1:8" s="27" customFormat="1" x14ac:dyDescent="0.25">
      <c r="A50" s="23">
        <f t="shared" si="0"/>
        <v>47</v>
      </c>
      <c r="B50" s="24">
        <f t="shared" si="4"/>
        <v>43787</v>
      </c>
      <c r="C50" s="24">
        <f t="shared" si="4"/>
        <v>43793</v>
      </c>
      <c r="D50" s="25"/>
      <c r="E50" s="42">
        <v>43791</v>
      </c>
      <c r="F50" s="42">
        <v>43793</v>
      </c>
      <c r="G50" s="43" t="s">
        <v>45</v>
      </c>
      <c r="H50" s="31"/>
    </row>
    <row r="51" spans="1:8" s="27" customFormat="1" x14ac:dyDescent="0.25">
      <c r="A51" s="23">
        <f t="shared" si="0"/>
        <v>48</v>
      </c>
      <c r="B51" s="24">
        <f t="shared" si="4"/>
        <v>43794</v>
      </c>
      <c r="C51" s="24">
        <f t="shared" si="4"/>
        <v>43800</v>
      </c>
      <c r="D51" s="25"/>
      <c r="E51" s="53"/>
      <c r="F51" s="53"/>
      <c r="G51" s="79"/>
      <c r="H51" s="77"/>
    </row>
    <row r="52" spans="1:8" s="27" customFormat="1" x14ac:dyDescent="0.25">
      <c r="A52" s="23">
        <f t="shared" si="0"/>
        <v>49</v>
      </c>
      <c r="B52" s="24">
        <f t="shared" si="4"/>
        <v>43801</v>
      </c>
      <c r="C52" s="24">
        <f t="shared" si="4"/>
        <v>43807</v>
      </c>
      <c r="D52" s="25"/>
      <c r="E52" s="26"/>
      <c r="F52" s="26"/>
      <c r="G52" s="80"/>
      <c r="H52" s="25"/>
    </row>
    <row r="53" spans="1:8" s="27" customFormat="1" x14ac:dyDescent="0.25">
      <c r="A53" s="23">
        <f t="shared" si="0"/>
        <v>50</v>
      </c>
      <c r="B53" s="24">
        <f t="shared" ref="B53:C55" si="5">+B52+7</f>
        <v>43808</v>
      </c>
      <c r="C53" s="24">
        <f t="shared" si="5"/>
        <v>43814</v>
      </c>
      <c r="D53" s="25"/>
      <c r="E53" s="26"/>
      <c r="F53" s="26"/>
      <c r="G53" s="80"/>
      <c r="H53" s="25"/>
    </row>
    <row r="54" spans="1:8" s="27" customFormat="1" x14ac:dyDescent="0.25">
      <c r="A54" s="23">
        <f t="shared" si="0"/>
        <v>51</v>
      </c>
      <c r="B54" s="24">
        <f t="shared" si="5"/>
        <v>43815</v>
      </c>
      <c r="C54" s="24">
        <f t="shared" si="5"/>
        <v>43821</v>
      </c>
      <c r="D54" s="25"/>
      <c r="E54" s="26"/>
      <c r="F54" s="26"/>
      <c r="G54" s="25"/>
      <c r="H54" s="25"/>
    </row>
    <row r="55" spans="1:8" s="27" customFormat="1" x14ac:dyDescent="0.25">
      <c r="A55" s="23">
        <f t="shared" si="0"/>
        <v>52</v>
      </c>
      <c r="B55" s="24">
        <f t="shared" si="5"/>
        <v>43822</v>
      </c>
      <c r="C55" s="24">
        <f t="shared" si="5"/>
        <v>43828</v>
      </c>
      <c r="D55" s="25"/>
      <c r="E55" s="26"/>
      <c r="F55" s="26"/>
      <c r="G55" s="25"/>
      <c r="H55" s="25"/>
    </row>
  </sheetData>
  <mergeCells count="2">
    <mergeCell ref="A1:H1"/>
    <mergeCell ref="E2:G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"/>
  <sheetViews>
    <sheetView tabSelected="1" zoomScale="115" zoomScaleNormal="115" workbookViewId="0">
      <selection activeCell="E28" sqref="E28"/>
    </sheetView>
  </sheetViews>
  <sheetFormatPr baseColWidth="10" defaultColWidth="9.140625" defaultRowHeight="15.75" x14ac:dyDescent="0.25"/>
  <cols>
    <col min="1" max="1" width="4" style="117" bestFit="1" customWidth="1"/>
    <col min="2" max="3" width="6.42578125" style="118" customWidth="1"/>
    <col min="4" max="4" width="2.7109375" style="81" customWidth="1"/>
    <col min="5" max="5" width="9" style="119" customWidth="1"/>
    <col min="6" max="6" width="12" style="119" customWidth="1"/>
    <col min="7" max="7" width="68.140625" style="81" bestFit="1" customWidth="1"/>
    <col min="8" max="8" width="20.140625" style="81" customWidth="1"/>
    <col min="9" max="9" width="3.42578125" style="81" customWidth="1"/>
    <col min="10" max="10" width="25.42578125" style="81" bestFit="1" customWidth="1"/>
    <col min="11" max="16384" width="9.140625" style="81"/>
  </cols>
  <sheetData>
    <row r="2" spans="1:10" ht="21" x14ac:dyDescent="0.35">
      <c r="A2" s="161" t="s">
        <v>129</v>
      </c>
      <c r="B2" s="162"/>
      <c r="C2" s="162"/>
      <c r="D2" s="162"/>
      <c r="E2" s="162"/>
      <c r="F2" s="162"/>
      <c r="G2" s="162"/>
      <c r="H2" s="163"/>
    </row>
    <row r="3" spans="1:10" x14ac:dyDescent="0.25">
      <c r="A3" s="82" t="s">
        <v>0</v>
      </c>
      <c r="B3" s="83" t="s">
        <v>1</v>
      </c>
      <c r="C3" s="83" t="s">
        <v>2</v>
      </c>
      <c r="D3" s="84"/>
      <c r="E3" s="164"/>
      <c r="F3" s="164"/>
      <c r="G3" s="164"/>
      <c r="H3" s="85"/>
    </row>
    <row r="4" spans="1:10" hidden="1" x14ac:dyDescent="0.25">
      <c r="A4" s="82">
        <f>+WEEKNUM(C4,2)</f>
        <v>1</v>
      </c>
      <c r="B4" s="83">
        <v>43465</v>
      </c>
      <c r="C4" s="83">
        <f>+B4+6</f>
        <v>43471</v>
      </c>
      <c r="D4" s="84"/>
      <c r="E4" s="85"/>
      <c r="F4" s="85"/>
      <c r="G4" s="84"/>
      <c r="H4" s="84"/>
    </row>
    <row r="5" spans="1:10" hidden="1" x14ac:dyDescent="0.25">
      <c r="A5" s="82">
        <f t="shared" ref="A5:A74" si="0">+WEEKNUM(C5,2)</f>
        <v>2</v>
      </c>
      <c r="B5" s="83">
        <f>+B4+7</f>
        <v>43472</v>
      </c>
      <c r="C5" s="83">
        <f>+C4+7</f>
        <v>43478</v>
      </c>
      <c r="D5" s="84"/>
      <c r="E5" s="85"/>
      <c r="F5" s="85"/>
      <c r="G5" s="84"/>
      <c r="H5" s="84"/>
    </row>
    <row r="6" spans="1:10" hidden="1" x14ac:dyDescent="0.25">
      <c r="A6" s="82">
        <f t="shared" si="0"/>
        <v>3</v>
      </c>
      <c r="B6" s="83">
        <f t="shared" ref="B6:C12" si="1">+B5+7</f>
        <v>43479</v>
      </c>
      <c r="C6" s="83">
        <f t="shared" si="1"/>
        <v>43485</v>
      </c>
      <c r="D6" s="84"/>
      <c r="E6" s="85"/>
      <c r="F6" s="85"/>
      <c r="G6" s="84"/>
      <c r="H6" s="84"/>
    </row>
    <row r="7" spans="1:10" hidden="1" x14ac:dyDescent="0.25">
      <c r="A7" s="82">
        <f t="shared" si="0"/>
        <v>4</v>
      </c>
      <c r="B7" s="83">
        <f t="shared" si="1"/>
        <v>43486</v>
      </c>
      <c r="C7" s="83">
        <f t="shared" si="1"/>
        <v>43492</v>
      </c>
      <c r="D7" s="84"/>
      <c r="E7" s="85"/>
      <c r="F7" s="86"/>
      <c r="G7" s="87"/>
      <c r="H7" s="84"/>
    </row>
    <row r="8" spans="1:10" x14ac:dyDescent="0.25">
      <c r="A8" s="82">
        <f t="shared" si="0"/>
        <v>5</v>
      </c>
      <c r="B8" s="83">
        <f t="shared" si="1"/>
        <v>43493</v>
      </c>
      <c r="C8" s="83">
        <f t="shared" si="1"/>
        <v>43499</v>
      </c>
      <c r="D8" s="84"/>
      <c r="E8" s="85"/>
      <c r="F8" s="86"/>
      <c r="G8" s="87"/>
      <c r="H8" s="84"/>
    </row>
    <row r="9" spans="1:10" x14ac:dyDescent="0.25">
      <c r="A9" s="82">
        <f t="shared" si="0"/>
        <v>6</v>
      </c>
      <c r="B9" s="83">
        <f t="shared" si="1"/>
        <v>43500</v>
      </c>
      <c r="C9" s="83">
        <f t="shared" si="1"/>
        <v>43506</v>
      </c>
      <c r="D9" s="84"/>
      <c r="E9" s="85"/>
      <c r="F9" s="85"/>
      <c r="G9" s="84" t="s">
        <v>32</v>
      </c>
      <c r="H9" s="84"/>
      <c r="J9" s="81" t="s">
        <v>32</v>
      </c>
    </row>
    <row r="10" spans="1:10" x14ac:dyDescent="0.25">
      <c r="A10" s="82">
        <f t="shared" si="0"/>
        <v>7</v>
      </c>
      <c r="B10" s="83">
        <f t="shared" si="1"/>
        <v>43507</v>
      </c>
      <c r="C10" s="83">
        <f t="shared" si="1"/>
        <v>43513</v>
      </c>
      <c r="D10" s="84"/>
      <c r="E10" s="88"/>
      <c r="F10" s="88"/>
      <c r="G10" s="84" t="s">
        <v>33</v>
      </c>
      <c r="H10" s="89"/>
      <c r="J10" s="81" t="s">
        <v>33</v>
      </c>
    </row>
    <row r="11" spans="1:10" x14ac:dyDescent="0.25">
      <c r="A11" s="82">
        <f t="shared" si="0"/>
        <v>8</v>
      </c>
      <c r="B11" s="83">
        <f t="shared" si="1"/>
        <v>43514</v>
      </c>
      <c r="C11" s="83">
        <f t="shared" si="1"/>
        <v>43520</v>
      </c>
      <c r="D11" s="84"/>
      <c r="E11" s="85"/>
      <c r="F11" s="86"/>
      <c r="G11" s="84" t="s">
        <v>14</v>
      </c>
      <c r="H11" s="84"/>
      <c r="J11" s="81" t="s">
        <v>14</v>
      </c>
    </row>
    <row r="12" spans="1:10" x14ac:dyDescent="0.25">
      <c r="A12" s="90">
        <f t="shared" si="0"/>
        <v>9</v>
      </c>
      <c r="B12" s="91">
        <f t="shared" si="1"/>
        <v>43521</v>
      </c>
      <c r="C12" s="91">
        <f t="shared" si="1"/>
        <v>43527</v>
      </c>
      <c r="D12" s="92"/>
      <c r="E12" s="93"/>
      <c r="F12" s="130">
        <v>43526</v>
      </c>
      <c r="G12" s="129" t="s">
        <v>72</v>
      </c>
      <c r="H12" s="131" t="s">
        <v>126</v>
      </c>
    </row>
    <row r="13" spans="1:10" x14ac:dyDescent="0.25">
      <c r="A13" s="82">
        <f t="shared" si="0"/>
        <v>10</v>
      </c>
      <c r="B13" s="83">
        <f>+B12+7</f>
        <v>43528</v>
      </c>
      <c r="C13" s="83">
        <f>+C12+7</f>
        <v>43534</v>
      </c>
      <c r="D13" s="84"/>
      <c r="E13" s="97"/>
      <c r="F13" s="94">
        <v>43533</v>
      </c>
      <c r="G13" s="95" t="s">
        <v>56</v>
      </c>
      <c r="H13" s="98"/>
    </row>
    <row r="14" spans="1:10" x14ac:dyDescent="0.25">
      <c r="A14" s="90"/>
      <c r="B14" s="91"/>
      <c r="C14" s="91"/>
      <c r="D14" s="92"/>
      <c r="E14" s="109">
        <v>43531</v>
      </c>
      <c r="F14" s="109">
        <v>43534</v>
      </c>
      <c r="G14" s="113" t="s">
        <v>70</v>
      </c>
      <c r="H14" s="114" t="s">
        <v>71</v>
      </c>
    </row>
    <row r="15" spans="1:10" x14ac:dyDescent="0.25">
      <c r="A15" s="90"/>
      <c r="B15" s="91"/>
      <c r="C15" s="91"/>
      <c r="D15" s="92"/>
      <c r="E15" s="123">
        <v>43532</v>
      </c>
      <c r="F15" s="123">
        <v>43534</v>
      </c>
      <c r="G15" s="124" t="s">
        <v>114</v>
      </c>
      <c r="H15" s="124" t="s">
        <v>115</v>
      </c>
    </row>
    <row r="16" spans="1:10" x14ac:dyDescent="0.25">
      <c r="A16" s="90">
        <f t="shared" si="0"/>
        <v>11</v>
      </c>
      <c r="B16" s="91">
        <f>+B13+7</f>
        <v>43535</v>
      </c>
      <c r="C16" s="91">
        <f>+C13+7</f>
        <v>43541</v>
      </c>
      <c r="D16" s="92"/>
      <c r="E16" s="109">
        <v>43532</v>
      </c>
      <c r="F16" s="109">
        <v>43539</v>
      </c>
      <c r="G16" s="113" t="s">
        <v>29</v>
      </c>
      <c r="H16" s="114" t="s">
        <v>52</v>
      </c>
    </row>
    <row r="17" spans="1:10" x14ac:dyDescent="0.25">
      <c r="A17" s="82">
        <f t="shared" si="0"/>
        <v>12</v>
      </c>
      <c r="B17" s="83">
        <f>+B16+7</f>
        <v>43542</v>
      </c>
      <c r="C17" s="83">
        <f>+C16+7</f>
        <v>43548</v>
      </c>
      <c r="D17" s="84"/>
      <c r="E17" s="86"/>
      <c r="F17" s="86">
        <v>43547</v>
      </c>
      <c r="G17" s="87" t="s">
        <v>96</v>
      </c>
      <c r="H17" s="87"/>
    </row>
    <row r="18" spans="1:10" x14ac:dyDescent="0.25">
      <c r="A18" s="82"/>
      <c r="B18" s="83"/>
      <c r="C18" s="83"/>
      <c r="D18" s="84"/>
      <c r="E18" s="86"/>
      <c r="F18" s="86">
        <v>43547</v>
      </c>
      <c r="G18" s="87" t="s">
        <v>97</v>
      </c>
      <c r="H18" s="87"/>
    </row>
    <row r="19" spans="1:10" x14ac:dyDescent="0.25">
      <c r="A19" s="82"/>
      <c r="B19" s="83"/>
      <c r="C19" s="83"/>
      <c r="D19" s="84"/>
      <c r="E19" s="86"/>
      <c r="F19" s="86">
        <v>43547</v>
      </c>
      <c r="G19" s="87" t="s">
        <v>98</v>
      </c>
      <c r="H19" s="87"/>
    </row>
    <row r="20" spans="1:10" x14ac:dyDescent="0.25">
      <c r="A20" s="82">
        <f t="shared" si="0"/>
        <v>13</v>
      </c>
      <c r="B20" s="83">
        <f>+B17+7</f>
        <v>43549</v>
      </c>
      <c r="C20" s="83">
        <f>+C17+7</f>
        <v>43555</v>
      </c>
      <c r="D20" s="84"/>
      <c r="E20" s="99"/>
      <c r="F20" s="86"/>
      <c r="G20" s="87"/>
      <c r="H20" s="101"/>
    </row>
    <row r="21" spans="1:10" x14ac:dyDescent="0.25">
      <c r="A21" s="82">
        <f t="shared" si="0"/>
        <v>14</v>
      </c>
      <c r="B21" s="83">
        <f>+B20+7</f>
        <v>43556</v>
      </c>
      <c r="C21" s="83">
        <f>+C20+7</f>
        <v>43562</v>
      </c>
      <c r="D21" s="84"/>
      <c r="E21" s="99">
        <v>43556</v>
      </c>
      <c r="F21" s="99">
        <v>43570</v>
      </c>
      <c r="G21" s="100" t="s">
        <v>9</v>
      </c>
      <c r="H21" s="101" t="s">
        <v>27</v>
      </c>
    </row>
    <row r="22" spans="1:10" x14ac:dyDescent="0.25">
      <c r="A22" s="82"/>
      <c r="B22" s="83"/>
      <c r="C22" s="83"/>
      <c r="D22" s="84"/>
      <c r="E22" s="99"/>
      <c r="F22" s="130">
        <v>43561</v>
      </c>
      <c r="G22" s="129" t="s">
        <v>113</v>
      </c>
      <c r="H22" s="131" t="s">
        <v>69</v>
      </c>
    </row>
    <row r="23" spans="1:10" x14ac:dyDescent="0.25">
      <c r="A23" s="82">
        <f t="shared" si="0"/>
        <v>15</v>
      </c>
      <c r="B23" s="83">
        <f>+B21+7</f>
        <v>43563</v>
      </c>
      <c r="C23" s="83">
        <f>+C21+7</f>
        <v>43569</v>
      </c>
      <c r="D23" s="84"/>
      <c r="E23" s="99"/>
      <c r="F23" s="86">
        <v>43568</v>
      </c>
      <c r="G23" s="87" t="s">
        <v>57</v>
      </c>
      <c r="H23" s="101"/>
    </row>
    <row r="24" spans="1:10" x14ac:dyDescent="0.25">
      <c r="A24" s="82"/>
      <c r="B24" s="83"/>
      <c r="C24" s="83"/>
      <c r="D24" s="84"/>
      <c r="E24" s="99"/>
      <c r="F24" s="86">
        <v>43568</v>
      </c>
      <c r="G24" s="87" t="s">
        <v>99</v>
      </c>
      <c r="H24" s="101"/>
    </row>
    <row r="25" spans="1:10" x14ac:dyDescent="0.25">
      <c r="A25" s="82"/>
      <c r="B25" s="83"/>
      <c r="C25" s="83"/>
      <c r="D25" s="84"/>
      <c r="E25" s="99"/>
      <c r="F25" s="86">
        <v>43568</v>
      </c>
      <c r="G25" s="87" t="s">
        <v>100</v>
      </c>
      <c r="H25" s="101"/>
    </row>
    <row r="26" spans="1:10" ht="15.6" x14ac:dyDescent="0.3">
      <c r="A26" s="82">
        <f t="shared" si="0"/>
        <v>16</v>
      </c>
      <c r="B26" s="83">
        <f>+B23+7</f>
        <v>43570</v>
      </c>
      <c r="C26" s="83">
        <f>+C23+7</f>
        <v>43576</v>
      </c>
      <c r="D26" s="84"/>
      <c r="E26" s="85"/>
      <c r="F26" s="86"/>
      <c r="G26" s="87"/>
      <c r="H26" s="102"/>
      <c r="J26" s="81" t="s">
        <v>34</v>
      </c>
    </row>
    <row r="27" spans="1:10" x14ac:dyDescent="0.25">
      <c r="A27" s="150">
        <f t="shared" si="0"/>
        <v>17</v>
      </c>
      <c r="B27" s="151">
        <f t="shared" ref="B27:C28" si="2">+B26+7</f>
        <v>43577</v>
      </c>
      <c r="C27" s="151">
        <f t="shared" si="2"/>
        <v>43583</v>
      </c>
      <c r="D27" s="152"/>
      <c r="E27" s="153"/>
      <c r="F27" s="154">
        <v>43582</v>
      </c>
      <c r="G27" s="155" t="s">
        <v>122</v>
      </c>
      <c r="H27" s="156" t="s">
        <v>127</v>
      </c>
    </row>
    <row r="28" spans="1:10" x14ac:dyDescent="0.25">
      <c r="A28" s="90">
        <f t="shared" si="0"/>
        <v>18</v>
      </c>
      <c r="B28" s="91">
        <f t="shared" si="2"/>
        <v>43584</v>
      </c>
      <c r="C28" s="91">
        <f t="shared" si="2"/>
        <v>43590</v>
      </c>
      <c r="D28" s="92"/>
      <c r="E28" s="103">
        <v>43589</v>
      </c>
      <c r="F28" s="103">
        <v>43590</v>
      </c>
      <c r="G28" s="102" t="s">
        <v>54</v>
      </c>
      <c r="H28" s="104" t="s">
        <v>55</v>
      </c>
      <c r="J28" s="81" t="s">
        <v>17</v>
      </c>
    </row>
    <row r="29" spans="1:10" x14ac:dyDescent="0.25">
      <c r="A29" s="82">
        <f t="shared" si="0"/>
        <v>19</v>
      </c>
      <c r="B29" s="83">
        <f>+B28+7</f>
        <v>43591</v>
      </c>
      <c r="C29" s="83">
        <f>+C28+7</f>
        <v>43597</v>
      </c>
      <c r="D29" s="84"/>
      <c r="E29" s="105"/>
      <c r="F29" s="94">
        <v>43596</v>
      </c>
      <c r="G29" s="95" t="s">
        <v>58</v>
      </c>
      <c r="H29" s="106"/>
    </row>
    <row r="30" spans="1:10" x14ac:dyDescent="0.25">
      <c r="A30" s="82"/>
      <c r="B30" s="83"/>
      <c r="C30" s="83"/>
      <c r="D30" s="84"/>
      <c r="E30" s="105"/>
      <c r="F30" s="86">
        <v>43596</v>
      </c>
      <c r="G30" s="96" t="s">
        <v>101</v>
      </c>
      <c r="H30" s="106"/>
    </row>
    <row r="31" spans="1:10" x14ac:dyDescent="0.25">
      <c r="A31" s="82"/>
      <c r="B31" s="83"/>
      <c r="C31" s="83"/>
      <c r="D31" s="84"/>
      <c r="E31" s="105"/>
      <c r="F31" s="86">
        <v>43596</v>
      </c>
      <c r="G31" s="96" t="s">
        <v>105</v>
      </c>
      <c r="H31" s="106"/>
    </row>
    <row r="32" spans="1:10" x14ac:dyDescent="0.25">
      <c r="A32" s="145">
        <f t="shared" si="0"/>
        <v>20</v>
      </c>
      <c r="B32" s="146">
        <f>+B29+7</f>
        <v>43598</v>
      </c>
      <c r="C32" s="146">
        <f>+C29+7</f>
        <v>43604</v>
      </c>
      <c r="D32" s="147"/>
      <c r="E32" s="148"/>
      <c r="F32" s="148">
        <v>43603</v>
      </c>
      <c r="G32" s="147" t="s">
        <v>124</v>
      </c>
      <c r="H32" s="149" t="s">
        <v>68</v>
      </c>
    </row>
    <row r="33" spans="1:10" x14ac:dyDescent="0.25">
      <c r="A33" s="82">
        <f t="shared" si="0"/>
        <v>21</v>
      </c>
      <c r="B33" s="83">
        <f t="shared" ref="B33:C50" si="3">+B32+7</f>
        <v>43605</v>
      </c>
      <c r="C33" s="83">
        <f t="shared" si="3"/>
        <v>43611</v>
      </c>
      <c r="D33" s="84"/>
      <c r="E33" s="105"/>
      <c r="F33" s="86">
        <v>43610</v>
      </c>
      <c r="G33" s="87" t="s">
        <v>59</v>
      </c>
      <c r="H33" s="106"/>
    </row>
    <row r="34" spans="1:10" x14ac:dyDescent="0.25">
      <c r="A34" s="90"/>
      <c r="B34" s="91"/>
      <c r="C34" s="91"/>
      <c r="D34" s="92"/>
      <c r="E34" s="107"/>
      <c r="F34" s="86">
        <v>43610</v>
      </c>
      <c r="G34" s="96" t="s">
        <v>102</v>
      </c>
      <c r="H34" s="108"/>
    </row>
    <row r="35" spans="1:10" x14ac:dyDescent="0.25">
      <c r="A35" s="90"/>
      <c r="B35" s="91"/>
      <c r="C35" s="91"/>
      <c r="D35" s="92"/>
      <c r="E35" s="107"/>
      <c r="F35" s="86">
        <v>43610</v>
      </c>
      <c r="G35" s="96" t="s">
        <v>60</v>
      </c>
      <c r="H35" s="108"/>
    </row>
    <row r="36" spans="1:10" x14ac:dyDescent="0.25">
      <c r="A36" s="90">
        <f t="shared" si="0"/>
        <v>22</v>
      </c>
      <c r="B36" s="91">
        <f>+B33+7</f>
        <v>43612</v>
      </c>
      <c r="C36" s="91">
        <f>+C33+7</f>
        <v>43618</v>
      </c>
      <c r="D36" s="92"/>
      <c r="E36" s="107"/>
      <c r="F36" s="94"/>
      <c r="G36" s="95"/>
      <c r="H36" s="108"/>
      <c r="J36" s="81" t="s">
        <v>36</v>
      </c>
    </row>
    <row r="37" spans="1:10" ht="15.6" x14ac:dyDescent="0.3">
      <c r="A37" s="90">
        <v>23</v>
      </c>
      <c r="B37" s="91"/>
      <c r="C37" s="91"/>
      <c r="D37" s="92"/>
      <c r="E37" s="107"/>
      <c r="F37" s="130">
        <v>43631</v>
      </c>
      <c r="G37" s="129" t="s">
        <v>117</v>
      </c>
      <c r="H37" s="129" t="s">
        <v>125</v>
      </c>
      <c r="J37" s="81" t="s">
        <v>35</v>
      </c>
    </row>
    <row r="38" spans="1:10" x14ac:dyDescent="0.25">
      <c r="A38" s="90"/>
      <c r="B38" s="91">
        <f>+B36+7</f>
        <v>43619</v>
      </c>
      <c r="C38" s="91">
        <f>+C36+7</f>
        <v>43625</v>
      </c>
      <c r="D38" s="92"/>
      <c r="E38" s="99">
        <v>43617</v>
      </c>
      <c r="F38" s="99">
        <v>43624</v>
      </c>
      <c r="G38" s="100" t="s">
        <v>4</v>
      </c>
      <c r="H38" s="101" t="s">
        <v>30</v>
      </c>
    </row>
    <row r="39" spans="1:10" x14ac:dyDescent="0.25">
      <c r="A39" s="82">
        <f t="shared" si="0"/>
        <v>24</v>
      </c>
      <c r="B39" s="83">
        <f>+B38+7</f>
        <v>43626</v>
      </c>
      <c r="C39" s="83">
        <f>+C38+7</f>
        <v>43632</v>
      </c>
      <c r="D39" s="84"/>
      <c r="E39" s="109">
        <v>43624</v>
      </c>
      <c r="F39" s="109">
        <v>43631</v>
      </c>
      <c r="G39" s="110" t="s">
        <v>10</v>
      </c>
      <c r="H39" s="110" t="s">
        <v>20</v>
      </c>
    </row>
    <row r="40" spans="1:10" x14ac:dyDescent="0.25">
      <c r="A40" s="90"/>
      <c r="B40" s="91"/>
      <c r="C40" s="91"/>
      <c r="D40" s="92"/>
      <c r="E40" s="105">
        <v>39978</v>
      </c>
      <c r="F40" s="105">
        <v>43632</v>
      </c>
      <c r="G40" s="111" t="s">
        <v>7</v>
      </c>
      <c r="H40" s="111" t="s">
        <v>31</v>
      </c>
    </row>
    <row r="41" spans="1:10" ht="15.6" x14ac:dyDescent="0.3">
      <c r="A41" s="90">
        <f t="shared" si="0"/>
        <v>25</v>
      </c>
      <c r="B41" s="91">
        <f>+B39+7</f>
        <v>43633</v>
      </c>
      <c r="C41" s="91">
        <f>+C39+7</f>
        <v>43639</v>
      </c>
      <c r="D41" s="92"/>
      <c r="E41" s="105">
        <v>43637</v>
      </c>
      <c r="F41" s="105">
        <v>43639</v>
      </c>
      <c r="G41" s="111" t="s">
        <v>110</v>
      </c>
      <c r="H41" s="106" t="s">
        <v>13</v>
      </c>
      <c r="J41" s="81" t="s">
        <v>119</v>
      </c>
    </row>
    <row r="42" spans="1:10" x14ac:dyDescent="0.25">
      <c r="A42" s="82">
        <f t="shared" si="0"/>
        <v>26</v>
      </c>
      <c r="B42" s="83">
        <f>+B41+7</f>
        <v>43640</v>
      </c>
      <c r="C42" s="83">
        <f>+C41+7</f>
        <v>43646</v>
      </c>
      <c r="D42" s="84"/>
      <c r="E42" s="103">
        <v>43644</v>
      </c>
      <c r="F42" s="103">
        <v>43646</v>
      </c>
      <c r="G42" s="112" t="s">
        <v>18</v>
      </c>
      <c r="H42" s="104" t="s">
        <v>19</v>
      </c>
    </row>
    <row r="43" spans="1:10" ht="15.6" x14ac:dyDescent="0.3">
      <c r="A43" s="82">
        <f t="shared" si="0"/>
        <v>27</v>
      </c>
      <c r="B43" s="83">
        <f>+B42+7</f>
        <v>43647</v>
      </c>
      <c r="C43" s="83">
        <f>+C42+7</f>
        <v>43653</v>
      </c>
      <c r="D43" s="84"/>
      <c r="E43" s="85"/>
      <c r="F43" s="85"/>
      <c r="G43" s="84"/>
      <c r="H43" s="84"/>
    </row>
    <row r="44" spans="1:10" ht="15.6" x14ac:dyDescent="0.3">
      <c r="A44" s="82">
        <f t="shared" si="0"/>
        <v>28</v>
      </c>
      <c r="B44" s="83">
        <f t="shared" si="3"/>
        <v>43654</v>
      </c>
      <c r="C44" s="83">
        <f t="shared" si="3"/>
        <v>43660</v>
      </c>
      <c r="D44" s="84"/>
      <c r="E44" s="99">
        <v>43653</v>
      </c>
      <c r="F44" s="99">
        <v>43661</v>
      </c>
      <c r="G44" s="110" t="s">
        <v>12</v>
      </c>
      <c r="H44" s="101" t="s">
        <v>21</v>
      </c>
    </row>
    <row r="45" spans="1:10" ht="15.6" x14ac:dyDescent="0.3">
      <c r="A45" s="82">
        <f t="shared" si="0"/>
        <v>29</v>
      </c>
      <c r="B45" s="83">
        <f t="shared" si="3"/>
        <v>43661</v>
      </c>
      <c r="C45" s="83">
        <f t="shared" si="3"/>
        <v>43667</v>
      </c>
      <c r="D45" s="84"/>
      <c r="E45" s="85"/>
      <c r="F45" s="85"/>
      <c r="G45" s="84"/>
      <c r="H45" s="84"/>
    </row>
    <row r="46" spans="1:10" ht="15.6" x14ac:dyDescent="0.3">
      <c r="A46" s="82">
        <f t="shared" si="0"/>
        <v>30</v>
      </c>
      <c r="B46" s="83">
        <f t="shared" si="3"/>
        <v>43668</v>
      </c>
      <c r="C46" s="83">
        <f t="shared" si="3"/>
        <v>43674</v>
      </c>
      <c r="D46" s="84"/>
      <c r="E46" s="109"/>
      <c r="F46" s="109"/>
      <c r="G46" s="110"/>
      <c r="H46" s="110"/>
    </row>
    <row r="47" spans="1:10" ht="15.6" x14ac:dyDescent="0.3">
      <c r="A47" s="82">
        <f t="shared" si="0"/>
        <v>31</v>
      </c>
      <c r="B47" s="83">
        <f t="shared" si="3"/>
        <v>43675</v>
      </c>
      <c r="C47" s="83">
        <f t="shared" si="3"/>
        <v>43681</v>
      </c>
      <c r="D47" s="84"/>
      <c r="E47" s="109">
        <v>43672</v>
      </c>
      <c r="F47" s="109">
        <v>43681</v>
      </c>
      <c r="G47" s="110" t="s">
        <v>22</v>
      </c>
      <c r="H47" s="110" t="s">
        <v>23</v>
      </c>
    </row>
    <row r="48" spans="1:10" x14ac:dyDescent="0.25">
      <c r="A48" s="82">
        <f t="shared" si="0"/>
        <v>32</v>
      </c>
      <c r="B48" s="83">
        <f t="shared" si="3"/>
        <v>43682</v>
      </c>
      <c r="C48" s="83">
        <f t="shared" si="3"/>
        <v>43688</v>
      </c>
      <c r="D48" s="84"/>
      <c r="E48" s="123">
        <v>43686</v>
      </c>
      <c r="F48" s="123">
        <v>43688</v>
      </c>
      <c r="G48" s="124" t="s">
        <v>62</v>
      </c>
      <c r="H48" s="125" t="s">
        <v>61</v>
      </c>
    </row>
    <row r="49" spans="1:8" ht="15.6" x14ac:dyDescent="0.3">
      <c r="A49" s="82">
        <f t="shared" si="0"/>
        <v>33</v>
      </c>
      <c r="B49" s="83">
        <f t="shared" si="3"/>
        <v>43689</v>
      </c>
      <c r="C49" s="83">
        <f t="shared" si="3"/>
        <v>43695</v>
      </c>
      <c r="D49" s="84"/>
      <c r="E49" s="85"/>
      <c r="F49" s="85"/>
      <c r="G49" s="84"/>
      <c r="H49" s="84"/>
    </row>
    <row r="50" spans="1:8" ht="15.6" x14ac:dyDescent="0.3">
      <c r="A50" s="90">
        <f t="shared" si="0"/>
        <v>34</v>
      </c>
      <c r="B50" s="91">
        <f t="shared" si="3"/>
        <v>43696</v>
      </c>
      <c r="C50" s="91">
        <f t="shared" si="3"/>
        <v>43702</v>
      </c>
      <c r="D50" s="92"/>
      <c r="E50" s="109">
        <v>43692</v>
      </c>
      <c r="F50" s="109">
        <v>43700</v>
      </c>
      <c r="G50" s="110" t="s">
        <v>11</v>
      </c>
      <c r="H50" s="110" t="s">
        <v>24</v>
      </c>
    </row>
    <row r="51" spans="1:8" x14ac:dyDescent="0.25">
      <c r="A51" s="90"/>
      <c r="B51" s="91"/>
      <c r="C51" s="91"/>
      <c r="D51" s="92"/>
      <c r="E51" s="123">
        <v>43700</v>
      </c>
      <c r="F51" s="123">
        <v>43702</v>
      </c>
      <c r="G51" s="124" t="s">
        <v>63</v>
      </c>
      <c r="H51" s="125" t="s">
        <v>61</v>
      </c>
    </row>
    <row r="52" spans="1:8" x14ac:dyDescent="0.25">
      <c r="A52" s="82">
        <f t="shared" si="0"/>
        <v>35</v>
      </c>
      <c r="B52" s="83">
        <f>+B50+7</f>
        <v>43703</v>
      </c>
      <c r="C52" s="83">
        <f>+C50+7</f>
        <v>43709</v>
      </c>
      <c r="D52" s="84"/>
      <c r="E52" s="105">
        <v>43707</v>
      </c>
      <c r="F52" s="105">
        <v>43708</v>
      </c>
      <c r="G52" s="111" t="s">
        <v>73</v>
      </c>
      <c r="H52" s="106" t="s">
        <v>74</v>
      </c>
    </row>
    <row r="53" spans="1:8" ht="15.6" x14ac:dyDescent="0.3">
      <c r="A53" s="82">
        <f t="shared" si="0"/>
        <v>36</v>
      </c>
      <c r="B53" s="83">
        <f t="shared" ref="B53:C73" si="4">+B52+7</f>
        <v>43710</v>
      </c>
      <c r="C53" s="83">
        <f t="shared" si="4"/>
        <v>43716</v>
      </c>
      <c r="D53" s="84"/>
      <c r="E53" s="105"/>
      <c r="F53" s="86"/>
      <c r="G53" s="87"/>
      <c r="H53" s="111"/>
    </row>
    <row r="54" spans="1:8" ht="15.6" x14ac:dyDescent="0.3">
      <c r="A54" s="82">
        <f t="shared" si="0"/>
        <v>37</v>
      </c>
      <c r="B54" s="83">
        <f t="shared" si="4"/>
        <v>43717</v>
      </c>
      <c r="C54" s="83">
        <f t="shared" si="4"/>
        <v>43723</v>
      </c>
      <c r="D54" s="84"/>
      <c r="E54" s="99">
        <v>43713</v>
      </c>
      <c r="F54" s="99">
        <v>43722</v>
      </c>
      <c r="G54" s="110" t="s">
        <v>3</v>
      </c>
      <c r="H54" s="101" t="s">
        <v>25</v>
      </c>
    </row>
    <row r="55" spans="1:8" ht="15.6" x14ac:dyDescent="0.3">
      <c r="A55" s="82"/>
      <c r="B55" s="83"/>
      <c r="C55" s="83"/>
      <c r="D55" s="84"/>
      <c r="E55" s="109"/>
      <c r="F55" s="86">
        <v>43722</v>
      </c>
      <c r="G55" s="87" t="s">
        <v>111</v>
      </c>
      <c r="H55" s="114"/>
    </row>
    <row r="56" spans="1:8" ht="15.6" x14ac:dyDescent="0.3">
      <c r="A56" s="82"/>
      <c r="B56" s="83"/>
      <c r="C56" s="83"/>
      <c r="D56" s="84"/>
      <c r="E56" s="109"/>
      <c r="F56" s="86">
        <v>43722</v>
      </c>
      <c r="G56" s="87" t="s">
        <v>103</v>
      </c>
      <c r="H56" s="114"/>
    </row>
    <row r="57" spans="1:8" ht="15.6" x14ac:dyDescent="0.3">
      <c r="A57" s="82"/>
      <c r="B57" s="83"/>
      <c r="C57" s="83"/>
      <c r="D57" s="84"/>
      <c r="E57" s="109"/>
      <c r="F57" s="86">
        <v>43722</v>
      </c>
      <c r="G57" s="87" t="s">
        <v>104</v>
      </c>
      <c r="H57" s="114"/>
    </row>
    <row r="58" spans="1:8" ht="15.6" x14ac:dyDescent="0.3">
      <c r="A58" s="82">
        <f t="shared" si="0"/>
        <v>38</v>
      </c>
      <c r="B58" s="83">
        <f>+B54+7</f>
        <v>43724</v>
      </c>
      <c r="C58" s="83">
        <f>+C54+7</f>
        <v>43730</v>
      </c>
      <c r="D58" s="84"/>
      <c r="E58" s="109">
        <v>43724</v>
      </c>
      <c r="F58" s="109">
        <v>43733</v>
      </c>
      <c r="G58" s="113" t="s">
        <v>5</v>
      </c>
      <c r="H58" s="114" t="s">
        <v>26</v>
      </c>
    </row>
    <row r="59" spans="1:8" x14ac:dyDescent="0.25">
      <c r="A59" s="82">
        <f t="shared" si="0"/>
        <v>39</v>
      </c>
      <c r="B59" s="83">
        <f>+B58+7</f>
        <v>43731</v>
      </c>
      <c r="C59" s="83">
        <f>+C58+7</f>
        <v>43737</v>
      </c>
      <c r="D59" s="84"/>
      <c r="E59" s="85"/>
      <c r="F59" s="86">
        <v>43736</v>
      </c>
      <c r="G59" s="87" t="s">
        <v>64</v>
      </c>
      <c r="H59" s="84"/>
    </row>
    <row r="60" spans="1:8" x14ac:dyDescent="0.25">
      <c r="A60" s="90">
        <f t="shared" si="0"/>
        <v>40</v>
      </c>
      <c r="B60" s="91">
        <f t="shared" si="4"/>
        <v>43738</v>
      </c>
      <c r="C60" s="91">
        <f t="shared" si="4"/>
        <v>43744</v>
      </c>
      <c r="D60" s="92"/>
      <c r="E60" s="109"/>
      <c r="F60" s="144">
        <v>43743</v>
      </c>
      <c r="G60" s="131" t="s">
        <v>112</v>
      </c>
      <c r="H60" s="131" t="s">
        <v>128</v>
      </c>
    </row>
    <row r="61" spans="1:8" ht="15.6" x14ac:dyDescent="0.3">
      <c r="A61" s="82">
        <f t="shared" si="0"/>
        <v>41</v>
      </c>
      <c r="B61" s="83">
        <f>+B60+7</f>
        <v>43745</v>
      </c>
      <c r="C61" s="83">
        <f>+C60+7</f>
        <v>43751</v>
      </c>
      <c r="D61" s="84"/>
      <c r="E61" s="97"/>
      <c r="F61" s="126">
        <v>43750</v>
      </c>
      <c r="G61" s="98" t="s">
        <v>65</v>
      </c>
      <c r="H61" s="98"/>
    </row>
    <row r="62" spans="1:8" x14ac:dyDescent="0.25">
      <c r="A62" s="90"/>
      <c r="B62" s="91"/>
      <c r="C62" s="91"/>
      <c r="D62" s="92"/>
      <c r="E62" s="94"/>
      <c r="F62" s="86">
        <v>43750</v>
      </c>
      <c r="G62" s="87" t="s">
        <v>107</v>
      </c>
      <c r="H62" s="95"/>
    </row>
    <row r="63" spans="1:8" ht="15.6" x14ac:dyDescent="0.3">
      <c r="A63" s="90"/>
      <c r="B63" s="91"/>
      <c r="C63" s="91"/>
      <c r="D63" s="92"/>
      <c r="E63" s="94"/>
      <c r="F63" s="86">
        <v>43750</v>
      </c>
      <c r="G63" s="87" t="s">
        <v>106</v>
      </c>
      <c r="H63" s="95"/>
    </row>
    <row r="64" spans="1:8" ht="15.6" x14ac:dyDescent="0.3">
      <c r="A64" s="90">
        <f t="shared" si="0"/>
        <v>42</v>
      </c>
      <c r="B64" s="91">
        <f>+B61+7</f>
        <v>43752</v>
      </c>
      <c r="C64" s="91">
        <f>+C61+7</f>
        <v>43758</v>
      </c>
      <c r="D64" s="92"/>
      <c r="E64" s="109"/>
      <c r="F64" s="86">
        <v>43757</v>
      </c>
      <c r="G64" s="127" t="s">
        <v>66</v>
      </c>
      <c r="H64" s="114"/>
    </row>
    <row r="65" spans="1:10" ht="15.6" x14ac:dyDescent="0.3">
      <c r="A65" s="82">
        <f t="shared" si="0"/>
        <v>43</v>
      </c>
      <c r="B65" s="83">
        <f>+B64+7</f>
        <v>43759</v>
      </c>
      <c r="C65" s="83">
        <f>+C64+7</f>
        <v>43765</v>
      </c>
      <c r="D65" s="84"/>
      <c r="E65" s="109"/>
      <c r="F65" s="120"/>
      <c r="G65" s="131"/>
      <c r="H65" s="110"/>
      <c r="J65" s="81" t="s">
        <v>15</v>
      </c>
    </row>
    <row r="66" spans="1:10" x14ac:dyDescent="0.25">
      <c r="A66" s="90">
        <f t="shared" si="0"/>
        <v>44</v>
      </c>
      <c r="B66" s="91">
        <f t="shared" si="4"/>
        <v>43766</v>
      </c>
      <c r="C66" s="91">
        <f t="shared" si="4"/>
        <v>43772</v>
      </c>
      <c r="D66" s="92"/>
      <c r="E66" s="109"/>
      <c r="F66" s="144">
        <v>43771</v>
      </c>
      <c r="G66" s="131" t="s">
        <v>116</v>
      </c>
      <c r="H66" s="131" t="s">
        <v>128</v>
      </c>
      <c r="J66" s="81" t="s">
        <v>16</v>
      </c>
    </row>
    <row r="67" spans="1:10" ht="15.6" x14ac:dyDescent="0.3">
      <c r="A67" s="82">
        <f t="shared" si="0"/>
        <v>45</v>
      </c>
      <c r="B67" s="83">
        <f>+B66+7</f>
        <v>43773</v>
      </c>
      <c r="C67" s="83">
        <f>+C66+7</f>
        <v>43779</v>
      </c>
      <c r="D67" s="84"/>
      <c r="E67" s="97"/>
      <c r="F67" s="97">
        <v>43778</v>
      </c>
      <c r="G67" s="128" t="s">
        <v>67</v>
      </c>
      <c r="H67" s="115"/>
    </row>
    <row r="68" spans="1:10" ht="15.6" x14ac:dyDescent="0.3">
      <c r="A68" s="82">
        <f t="shared" si="0"/>
        <v>46</v>
      </c>
      <c r="B68" s="83">
        <f t="shared" si="4"/>
        <v>43780</v>
      </c>
      <c r="C68" s="83">
        <f t="shared" si="4"/>
        <v>43786</v>
      </c>
      <c r="D68" s="84"/>
      <c r="E68" s="85"/>
      <c r="F68" s="121">
        <v>43785</v>
      </c>
      <c r="G68" s="122" t="s">
        <v>118</v>
      </c>
      <c r="H68" s="84"/>
    </row>
    <row r="69" spans="1:10" x14ac:dyDescent="0.25">
      <c r="A69" s="82">
        <f t="shared" si="0"/>
        <v>47</v>
      </c>
      <c r="B69" s="83">
        <f t="shared" si="4"/>
        <v>43787</v>
      </c>
      <c r="C69" s="83">
        <f t="shared" si="4"/>
        <v>43793</v>
      </c>
      <c r="D69" s="84"/>
      <c r="E69" s="103">
        <v>43791</v>
      </c>
      <c r="F69" s="103">
        <v>43793</v>
      </c>
      <c r="G69" s="102" t="s">
        <v>123</v>
      </c>
      <c r="H69" s="84" t="s">
        <v>69</v>
      </c>
    </row>
    <row r="70" spans="1:10" ht="15.6" x14ac:dyDescent="0.3">
      <c r="A70" s="82">
        <f t="shared" si="0"/>
        <v>48</v>
      </c>
      <c r="B70" s="83">
        <f t="shared" si="4"/>
        <v>43794</v>
      </c>
      <c r="C70" s="83">
        <f t="shared" si="4"/>
        <v>43800</v>
      </c>
      <c r="D70" s="84"/>
      <c r="E70" s="109"/>
      <c r="F70" s="142"/>
      <c r="G70" s="131"/>
      <c r="H70" s="114"/>
    </row>
    <row r="71" spans="1:10" hidden="1" x14ac:dyDescent="0.25">
      <c r="A71" s="82">
        <f t="shared" si="0"/>
        <v>49</v>
      </c>
      <c r="B71" s="83">
        <f t="shared" si="4"/>
        <v>43801</v>
      </c>
      <c r="C71" s="83">
        <f t="shared" si="4"/>
        <v>43807</v>
      </c>
      <c r="D71" s="84"/>
      <c r="E71" s="85"/>
      <c r="F71" s="85"/>
      <c r="G71" s="116"/>
      <c r="H71" s="84"/>
    </row>
    <row r="72" spans="1:10" hidden="1" x14ac:dyDescent="0.25">
      <c r="A72" s="82">
        <f t="shared" si="0"/>
        <v>50</v>
      </c>
      <c r="B72" s="83">
        <f t="shared" si="4"/>
        <v>43808</v>
      </c>
      <c r="C72" s="83">
        <f t="shared" si="4"/>
        <v>43814</v>
      </c>
      <c r="D72" s="84"/>
      <c r="E72" s="85"/>
      <c r="F72" s="85"/>
      <c r="G72" s="116"/>
      <c r="H72" s="84"/>
    </row>
    <row r="73" spans="1:10" hidden="1" x14ac:dyDescent="0.25">
      <c r="A73" s="82">
        <f t="shared" si="0"/>
        <v>51</v>
      </c>
      <c r="B73" s="83">
        <f t="shared" si="4"/>
        <v>43815</v>
      </c>
      <c r="C73" s="83">
        <f t="shared" si="4"/>
        <v>43821</v>
      </c>
      <c r="D73" s="84"/>
      <c r="E73" s="85"/>
      <c r="F73" s="85"/>
      <c r="G73" s="84"/>
      <c r="H73" s="84"/>
    </row>
    <row r="74" spans="1:10" hidden="1" x14ac:dyDescent="0.25">
      <c r="A74" s="82">
        <f t="shared" si="0"/>
        <v>52</v>
      </c>
      <c r="B74" s="83">
        <f t="shared" ref="B74:C74" si="5">+B73+7</f>
        <v>43822</v>
      </c>
      <c r="C74" s="83">
        <f t="shared" si="5"/>
        <v>43828</v>
      </c>
      <c r="D74" s="84"/>
      <c r="E74" s="85"/>
      <c r="F74" s="85"/>
      <c r="G74" s="84"/>
      <c r="H74" s="84"/>
    </row>
    <row r="76" spans="1:10" ht="15.6" x14ac:dyDescent="0.3">
      <c r="F76" s="143"/>
    </row>
  </sheetData>
  <mergeCells count="2">
    <mergeCell ref="A2:H2"/>
    <mergeCell ref="E3:G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showGridLines="0" topLeftCell="B4" zoomScale="190" zoomScaleNormal="190" workbookViewId="0">
      <selection activeCell="D16" sqref="D16"/>
    </sheetView>
  </sheetViews>
  <sheetFormatPr baseColWidth="10" defaultRowHeight="15" x14ac:dyDescent="0.25"/>
  <cols>
    <col min="2" max="2" width="7.5703125" customWidth="1"/>
    <col min="3" max="4" width="25.5703125" bestFit="1" customWidth="1"/>
    <col min="5" max="5" width="24.7109375" bestFit="1" customWidth="1"/>
    <col min="6" max="6" width="19" customWidth="1"/>
    <col min="7" max="7" width="16.5703125" bestFit="1" customWidth="1"/>
    <col min="8" max="8" width="15.140625" bestFit="1" customWidth="1"/>
    <col min="9" max="9" width="21.140625" customWidth="1"/>
    <col min="10" max="10" width="17.85546875" bestFit="1" customWidth="1"/>
    <col min="11" max="11" width="16.28515625" bestFit="1" customWidth="1"/>
    <col min="12" max="12" width="24.7109375" bestFit="1" customWidth="1"/>
    <col min="13" max="14" width="16.28515625" bestFit="1" customWidth="1"/>
  </cols>
  <sheetData>
    <row r="2" spans="2:14" ht="23.25" x14ac:dyDescent="0.35">
      <c r="C2" s="165" t="s">
        <v>93</v>
      </c>
      <c r="D2" s="165"/>
      <c r="E2" s="165"/>
      <c r="F2" s="134"/>
      <c r="G2" s="134"/>
      <c r="H2" s="134"/>
      <c r="I2" s="134"/>
      <c r="J2" s="134"/>
      <c r="K2" s="134"/>
      <c r="L2" s="134"/>
      <c r="M2" s="134"/>
      <c r="N2" s="134"/>
    </row>
    <row r="3" spans="2:14" ht="15.75" thickBot="1" x14ac:dyDescent="0.3"/>
    <row r="4" spans="2:14" x14ac:dyDescent="0.25">
      <c r="C4" s="135" t="s">
        <v>81</v>
      </c>
      <c r="D4" s="135" t="s">
        <v>82</v>
      </c>
      <c r="E4" s="135" t="s">
        <v>89</v>
      </c>
    </row>
    <row r="5" spans="2:14" x14ac:dyDescent="0.25">
      <c r="C5" s="136"/>
      <c r="D5" s="136"/>
      <c r="E5" s="136"/>
    </row>
    <row r="6" spans="2:14" ht="19.5" customHeight="1" x14ac:dyDescent="0.25">
      <c r="B6" s="166" t="s">
        <v>91</v>
      </c>
      <c r="C6" s="137" t="s">
        <v>84</v>
      </c>
      <c r="D6" s="137" t="s">
        <v>84</v>
      </c>
      <c r="E6" s="137" t="s">
        <v>109</v>
      </c>
    </row>
    <row r="7" spans="2:14" x14ac:dyDescent="0.25">
      <c r="B7" s="167"/>
      <c r="C7" s="137" t="s">
        <v>130</v>
      </c>
      <c r="D7" s="137" t="s">
        <v>95</v>
      </c>
      <c r="E7" s="137" t="s">
        <v>87</v>
      </c>
    </row>
    <row r="8" spans="2:14" x14ac:dyDescent="0.25">
      <c r="B8" s="167"/>
      <c r="C8" s="138" t="s">
        <v>75</v>
      </c>
      <c r="D8" s="141"/>
      <c r="E8" s="137"/>
    </row>
    <row r="9" spans="2:14" x14ac:dyDescent="0.25">
      <c r="B9" s="167"/>
      <c r="C9" s="137"/>
      <c r="D9" s="137" t="s">
        <v>83</v>
      </c>
      <c r="E9" s="137" t="s">
        <v>83</v>
      </c>
    </row>
    <row r="10" spans="2:14" x14ac:dyDescent="0.25">
      <c r="B10" s="167"/>
      <c r="C10" s="137" t="s">
        <v>76</v>
      </c>
      <c r="D10" s="137" t="s">
        <v>76</v>
      </c>
      <c r="E10" s="137"/>
    </row>
    <row r="11" spans="2:14" x14ac:dyDescent="0.25">
      <c r="B11" s="168"/>
      <c r="C11" s="137" t="s">
        <v>77</v>
      </c>
      <c r="D11" s="137" t="s">
        <v>77</v>
      </c>
      <c r="E11" s="137" t="s">
        <v>77</v>
      </c>
    </row>
    <row r="12" spans="2:14" x14ac:dyDescent="0.25">
      <c r="B12" s="132"/>
      <c r="C12" s="136"/>
      <c r="D12" s="136"/>
      <c r="E12" s="136"/>
    </row>
    <row r="13" spans="2:14" x14ac:dyDescent="0.25">
      <c r="C13" s="136"/>
      <c r="D13" s="136"/>
      <c r="E13" s="136"/>
    </row>
    <row r="14" spans="2:14" ht="15" customHeight="1" x14ac:dyDescent="0.25">
      <c r="B14" s="169" t="s">
        <v>92</v>
      </c>
      <c r="C14" s="139" t="s">
        <v>79</v>
      </c>
      <c r="D14" s="139" t="s">
        <v>79</v>
      </c>
      <c r="E14" s="139"/>
    </row>
    <row r="15" spans="2:14" x14ac:dyDescent="0.25">
      <c r="B15" s="170"/>
      <c r="C15" s="139"/>
      <c r="D15" s="139"/>
      <c r="E15" s="139"/>
    </row>
    <row r="16" spans="2:14" x14ac:dyDescent="0.25">
      <c r="B16" s="170"/>
      <c r="C16" s="139" t="s">
        <v>78</v>
      </c>
      <c r="D16" s="139"/>
      <c r="E16" s="139"/>
    </row>
    <row r="17" spans="2:5" x14ac:dyDescent="0.25">
      <c r="B17" s="170"/>
      <c r="C17" s="139" t="s">
        <v>85</v>
      </c>
      <c r="D17" s="139" t="s">
        <v>85</v>
      </c>
      <c r="E17" s="139"/>
    </row>
    <row r="18" spans="2:5" x14ac:dyDescent="0.25">
      <c r="B18" s="170"/>
      <c r="C18" s="139"/>
      <c r="D18" s="139"/>
      <c r="E18" s="139" t="s">
        <v>90</v>
      </c>
    </row>
    <row r="19" spans="2:5" x14ac:dyDescent="0.25">
      <c r="B19" s="170"/>
      <c r="C19" s="139"/>
      <c r="D19" s="139" t="s">
        <v>94</v>
      </c>
      <c r="E19" s="139" t="s">
        <v>120</v>
      </c>
    </row>
    <row r="20" spans="2:5" ht="15.75" thickBot="1" x14ac:dyDescent="0.3">
      <c r="B20" s="171"/>
      <c r="C20" s="140" t="s">
        <v>80</v>
      </c>
      <c r="D20" s="140" t="s">
        <v>80</v>
      </c>
      <c r="E20" s="139" t="s">
        <v>86</v>
      </c>
    </row>
    <row r="22" spans="2:5" x14ac:dyDescent="0.25">
      <c r="C22" s="133" t="s">
        <v>88</v>
      </c>
      <c r="D22" s="133" t="s">
        <v>88</v>
      </c>
      <c r="E22" s="133" t="s">
        <v>121</v>
      </c>
    </row>
    <row r="24" spans="2:5" x14ac:dyDescent="0.25">
      <c r="B24" s="172" t="s">
        <v>108</v>
      </c>
      <c r="C24" s="172"/>
      <c r="D24" s="172"/>
      <c r="E24" s="172"/>
    </row>
  </sheetData>
  <mergeCells count="4">
    <mergeCell ref="C2:E2"/>
    <mergeCell ref="B6:B11"/>
    <mergeCell ref="B14:B20"/>
    <mergeCell ref="B24:E2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2019</vt:lpstr>
      <vt:lpstr>2019-OÖGV_Terminkalender</vt:lpstr>
      <vt:lpstr>Auflistung Starts</vt:lpstr>
      <vt:lpstr>'2019-OÖGV_Terminkalender'!Druckbereich</vt:lpstr>
      <vt:lpstr>'Auflistung Starts'!Druckbereich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2019-02-08T14:32:03Z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5e8b7eaa-070f-47b4-9dc3-a66254dc1fe9</vt:lpwstr>
  </property>
</Properties>
</file>